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7"/>
  <workbookPr/>
  <mc:AlternateContent xmlns:mc="http://schemas.openxmlformats.org/markup-compatibility/2006">
    <mc:Choice Requires="x15">
      <x15ac:absPath xmlns:x15ac="http://schemas.microsoft.com/office/spreadsheetml/2010/11/ac" url="/Users/anitaandrew/Documents/AJES/AJES ms active/In Press/71-1/zhang et al/"/>
    </mc:Choice>
  </mc:AlternateContent>
  <xr:revisionPtr revIDLastSave="0" documentId="13_ncr:1_{036C80A8-4FC6-9C4B-A529-337C947FA56B}" xr6:coauthVersionLast="47" xr6:coauthVersionMax="47" xr10:uidLastSave="{00000000-0000-0000-0000-000000000000}"/>
  <bookViews>
    <workbookView xWindow="0" yWindow="500" windowWidth="28800" windowHeight="15840" activeTab="3" xr2:uid="{00000000-000D-0000-FFFF-FFFF00000000}"/>
  </bookViews>
  <sheets>
    <sheet name="Table  S1" sheetId="1" r:id="rId1"/>
    <sheet name="Table S2" sheetId="2" r:id="rId2"/>
    <sheet name="Table S3" sheetId="3" r:id="rId3"/>
    <sheet name="Table S4" sheetId="4" r:id="rId4"/>
  </sheets>
  <definedNames>
    <definedName name="OLE_LINK1" localSheetId="0">'Table  S1'!$A$1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20" i="2" l="1"/>
  <c r="AH20" i="2"/>
  <c r="AG20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B20" i="2"/>
  <c r="D127" i="1"/>
  <c r="D126" i="1"/>
  <c r="D125" i="1"/>
  <c r="D119" i="1"/>
  <c r="D120" i="1"/>
  <c r="D129" i="1"/>
  <c r="D128" i="1"/>
  <c r="D124" i="1"/>
  <c r="D123" i="1"/>
  <c r="D122" i="1"/>
  <c r="D121" i="1"/>
  <c r="D135" i="1"/>
  <c r="D134" i="1"/>
  <c r="D133" i="1"/>
  <c r="D132" i="1"/>
  <c r="D131" i="1"/>
  <c r="D130" i="1"/>
  <c r="D110" i="1"/>
  <c r="D111" i="1"/>
  <c r="D112" i="1"/>
  <c r="D113" i="1"/>
  <c r="D114" i="1"/>
  <c r="D115" i="1"/>
  <c r="D116" i="1"/>
  <c r="D95" i="1"/>
  <c r="D117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94" i="1"/>
  <c r="D93" i="1"/>
  <c r="D87" i="1"/>
  <c r="D88" i="1"/>
  <c r="D89" i="1"/>
  <c r="D90" i="1"/>
  <c r="D9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62" i="1"/>
  <c r="D63" i="1"/>
  <c r="D64" i="1"/>
  <c r="D65" i="1"/>
  <c r="D66" i="1"/>
  <c r="D67" i="1"/>
  <c r="D68" i="1"/>
  <c r="D69" i="1"/>
  <c r="D70" i="1"/>
  <c r="D51" i="1"/>
  <c r="D52" i="1"/>
  <c r="D53" i="1"/>
  <c r="D54" i="1"/>
  <c r="D55" i="1"/>
  <c r="D56" i="1"/>
  <c r="D57" i="1"/>
  <c r="D58" i="1"/>
  <c r="D59" i="1"/>
  <c r="D60" i="1"/>
  <c r="D61" i="1"/>
  <c r="D50" i="1"/>
  <c r="D37" i="1"/>
  <c r="D38" i="1"/>
  <c r="D39" i="1"/>
  <c r="D40" i="1"/>
  <c r="D41" i="1"/>
  <c r="D42" i="1"/>
  <c r="D43" i="1"/>
  <c r="D44" i="1"/>
  <c r="D45" i="1"/>
  <c r="D46" i="1"/>
  <c r="D47" i="1"/>
  <c r="D48" i="1"/>
  <c r="D36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10" i="1"/>
  <c r="D11" i="1"/>
  <c r="D12" i="1"/>
  <c r="D13" i="1"/>
  <c r="D14" i="1"/>
  <c r="D15" i="1"/>
  <c r="D16" i="1"/>
  <c r="D17" i="1"/>
  <c r="D18" i="1"/>
  <c r="D19" i="1"/>
  <c r="D20" i="1"/>
  <c r="D9" i="1"/>
</calcChain>
</file>

<file path=xl/sharedStrings.xml><?xml version="1.0" encoding="utf-8"?>
<sst xmlns="http://schemas.openxmlformats.org/spreadsheetml/2006/main" count="1042" uniqueCount="547">
  <si>
    <t>Sample</t>
  </si>
  <si>
    <t>Th/ppm</t>
  </si>
  <si>
    <t>U/ppm</t>
  </si>
  <si>
    <t>Th/U</t>
  </si>
  <si>
    <t>Ratio</t>
  </si>
  <si>
    <t>1σ</t>
  </si>
  <si>
    <t>Age(Ma)</t>
  </si>
  <si>
    <t>HRZ-54-11</t>
  </si>
  <si>
    <t>HRZ-54-14</t>
  </si>
  <si>
    <t>HRZ-54-15</t>
  </si>
  <si>
    <t>HRZ-54-16</t>
  </si>
  <si>
    <t>HRZ-54-19</t>
  </si>
  <si>
    <t>HRZ-54-21</t>
  </si>
  <si>
    <t>HRZ-54-22</t>
  </si>
  <si>
    <t>HRZ-54-25</t>
  </si>
  <si>
    <t>HRZ-54-26</t>
  </si>
  <si>
    <t>HRZ-54-28</t>
  </si>
  <si>
    <t>YZG-N1-02</t>
  </si>
  <si>
    <t>YZG-N1-03</t>
  </si>
  <si>
    <t>YZG-N1-04</t>
  </si>
  <si>
    <t>YZG-N1-05</t>
  </si>
  <si>
    <t>YZG-N1-06</t>
  </si>
  <si>
    <t>YZG-N1-07</t>
  </si>
  <si>
    <t>YZG-N1-08</t>
  </si>
  <si>
    <t>YZG-N1-09</t>
  </si>
  <si>
    <t>YZG-N1-10</t>
  </si>
  <si>
    <t>YZG-N1-11</t>
  </si>
  <si>
    <t>YZG-N1-12</t>
  </si>
  <si>
    <t>YZG-N1-13</t>
  </si>
  <si>
    <t>YZG-N1-14</t>
  </si>
  <si>
    <t>YZG-N1-16</t>
  </si>
  <si>
    <t>YZG-N1-17</t>
  </si>
  <si>
    <t>YZG-N1-18</t>
  </si>
  <si>
    <t>YZG-N1-19</t>
  </si>
  <si>
    <t>YZG-N1-20</t>
  </si>
  <si>
    <t>YZG-N1-23</t>
  </si>
  <si>
    <t>YZG-N1-24</t>
  </si>
  <si>
    <t>YZG-N1-26</t>
  </si>
  <si>
    <t>YZG-N1-27</t>
  </si>
  <si>
    <t>YZG-N1-28</t>
  </si>
  <si>
    <t>YZG-N1-29</t>
  </si>
  <si>
    <t>YZG-N1-30</t>
  </si>
  <si>
    <t>YZG-N2-01</t>
  </si>
  <si>
    <t>YZG-N2-02</t>
  </si>
  <si>
    <t>YZG-N2-03</t>
  </si>
  <si>
    <t>YZG-N2-05</t>
  </si>
  <si>
    <t>YZG-N2-09</t>
  </si>
  <si>
    <t>YZG-N2-11</t>
  </si>
  <si>
    <t>YZG-N2-12</t>
  </si>
  <si>
    <t>YZG-N2-16</t>
  </si>
  <si>
    <t>YZG-N2-17</t>
  </si>
  <si>
    <t>YZG-N2-19</t>
  </si>
  <si>
    <t>YZG-N2-22</t>
  </si>
  <si>
    <t>YZG-N2-24</t>
  </si>
  <si>
    <t>YZG-N2-30</t>
  </si>
  <si>
    <t>YZG-N3-01</t>
  </si>
  <si>
    <t>YZG-N3-02</t>
  </si>
  <si>
    <t>YZG-N3-03</t>
  </si>
  <si>
    <t>YZG-N3-05</t>
  </si>
  <si>
    <t>YZG-N3-06</t>
  </si>
  <si>
    <t>YZG-N3-08</t>
  </si>
  <si>
    <t>YZG-N3-10</t>
  </si>
  <si>
    <t>YZG-N3-11</t>
  </si>
  <si>
    <t>YZG-N3-12</t>
  </si>
  <si>
    <t>YZG-N3-14</t>
  </si>
  <si>
    <t>YZG-N3-15</t>
  </si>
  <si>
    <t>YZG-N3-16</t>
  </si>
  <si>
    <t>YZG-N3-18</t>
  </si>
  <si>
    <t>YZG-N3-20</t>
  </si>
  <si>
    <t>YZG-N3-21</t>
  </si>
  <si>
    <t>YZG-N3-22</t>
  </si>
  <si>
    <t>YZG-N3-25</t>
  </si>
  <si>
    <t>YZG-N3-27</t>
  </si>
  <si>
    <t>YZG-N3-28</t>
  </si>
  <si>
    <t>YZG-N3-29</t>
  </si>
  <si>
    <t>YZG-N3-30</t>
  </si>
  <si>
    <t>YZG-N4-02</t>
  </si>
  <si>
    <t>YZG-N4-03</t>
  </si>
  <si>
    <t>YZG-N4-04</t>
  </si>
  <si>
    <t>YZG-N4-05</t>
  </si>
  <si>
    <t>YZG-N4-07</t>
  </si>
  <si>
    <t>YZG-N4-09</t>
  </si>
  <si>
    <t>YZG-N4-10</t>
  </si>
  <si>
    <t>YZG-N4-11</t>
  </si>
  <si>
    <t>YZG-N4-12</t>
  </si>
  <si>
    <t>YZG-N4-13</t>
  </si>
  <si>
    <t>YZG-N4-15</t>
  </si>
  <si>
    <t>YZG-N4-16</t>
  </si>
  <si>
    <t>YZG-N4-18</t>
  </si>
  <si>
    <t>YZG-N4-20</t>
  </si>
  <si>
    <t>YZG-N4-21</t>
  </si>
  <si>
    <t>YZG-N4-22</t>
  </si>
  <si>
    <t>YZG-N4-23</t>
  </si>
  <si>
    <t>YZG-N4-26</t>
  </si>
  <si>
    <t>YZG-N4-27</t>
  </si>
  <si>
    <t>YZG-N4-30</t>
  </si>
  <si>
    <t>YZG-N1-01</t>
    <phoneticPr fontId="3" type="noConversion"/>
  </si>
  <si>
    <t>HRE-N4-01</t>
  </si>
  <si>
    <t>HRE-N4-02</t>
  </si>
  <si>
    <t>HRE-N4-03</t>
  </si>
  <si>
    <t>HRE-N4-04</t>
  </si>
  <si>
    <t>HRE-N4-05</t>
  </si>
  <si>
    <t>HRE-N4-07</t>
  </si>
  <si>
    <t>HRE-N4-08</t>
  </si>
  <si>
    <t>HRE-N4-09</t>
  </si>
  <si>
    <t>HRE-N4-10</t>
  </si>
  <si>
    <t>HRE-N4-11</t>
  </si>
  <si>
    <t>HRE-N4-12</t>
  </si>
  <si>
    <t>HRE-N4-14</t>
  </si>
  <si>
    <t>HRE-N4-15</t>
  </si>
  <si>
    <t>HRE-N4-16</t>
  </si>
  <si>
    <t>HRE-N4-17</t>
  </si>
  <si>
    <t>HRE-N4-18</t>
  </si>
  <si>
    <t>HRE-N4-19</t>
  </si>
  <si>
    <t>HRE-N4-22</t>
  </si>
  <si>
    <t>HRE-N4-24</t>
  </si>
  <si>
    <t>HRE-N4-25</t>
  </si>
  <si>
    <t>HRE-N4-26</t>
  </si>
  <si>
    <t>HRE-N4-27</t>
  </si>
  <si>
    <t>HRE-N4-28</t>
  </si>
  <si>
    <t>HRE-N4-29</t>
  </si>
  <si>
    <t>HRE-N4-30</t>
  </si>
  <si>
    <t>HRZ-54-29</t>
  </si>
  <si>
    <t>HRZ-54-02</t>
    <phoneticPr fontId="3" type="noConversion"/>
  </si>
  <si>
    <t>HRZ-54-08</t>
    <phoneticPr fontId="3" type="noConversion"/>
  </si>
  <si>
    <t>HRZ-54-06</t>
    <phoneticPr fontId="3" type="noConversion"/>
  </si>
  <si>
    <t>HRZ-54-05</t>
    <phoneticPr fontId="3" type="noConversion"/>
  </si>
  <si>
    <t>HRZ-54-04</t>
    <phoneticPr fontId="3" type="noConversion"/>
  </si>
  <si>
    <t>HRZ-54-03</t>
    <phoneticPr fontId="3" type="noConversion"/>
  </si>
  <si>
    <t>Zircons standard 91500  (1064.90 Ma)</t>
    <phoneticPr fontId="3" type="noConversion"/>
  </si>
  <si>
    <t>-</t>
    <phoneticPr fontId="3" type="noConversion"/>
  </si>
  <si>
    <t>Samples</t>
    <phoneticPr fontId="1" type="noConversion"/>
  </si>
  <si>
    <t>YZG-N1-1</t>
    <phoneticPr fontId="1" type="noConversion"/>
  </si>
  <si>
    <t>YZG-N1-2</t>
  </si>
  <si>
    <t>YZG-N1-3</t>
  </si>
  <si>
    <t>YZG-N1-4</t>
  </si>
  <si>
    <t>YZG-N1-5</t>
  </si>
  <si>
    <t>YZG-N1-6</t>
  </si>
  <si>
    <t>YZG-N2-1</t>
    <phoneticPr fontId="1" type="noConversion"/>
  </si>
  <si>
    <t>YZG-N2-2</t>
  </si>
  <si>
    <t>YZG-N2-3</t>
  </si>
  <si>
    <t>YZG-N2-4</t>
  </si>
  <si>
    <t>YZG-N2-5</t>
  </si>
  <si>
    <t>YZG-N2-6</t>
  </si>
  <si>
    <t>YZG-N3-1</t>
    <phoneticPr fontId="1" type="noConversion"/>
  </si>
  <si>
    <t>YZG-N3-2</t>
  </si>
  <si>
    <t>YZG-N3-3</t>
  </si>
  <si>
    <t>YZG-N3-4</t>
  </si>
  <si>
    <t>YZG-N3-5</t>
  </si>
  <si>
    <t>YZG-N3-6</t>
  </si>
  <si>
    <t>YZG-N4-1</t>
    <phoneticPr fontId="1" type="noConversion"/>
  </si>
  <si>
    <t>YZG-N4-2</t>
  </si>
  <si>
    <t>YZG-N4-3</t>
  </si>
  <si>
    <t>YZG-N4-4</t>
  </si>
  <si>
    <t>YZG-N4-5</t>
  </si>
  <si>
    <t>YZG-N4-6</t>
  </si>
  <si>
    <t>HRZ-N4-1</t>
    <phoneticPr fontId="1" type="noConversion"/>
  </si>
  <si>
    <t>HRZ-N4-2</t>
  </si>
  <si>
    <t>HRZ-N4-3</t>
  </si>
  <si>
    <t>HRZ-N4-4</t>
  </si>
  <si>
    <t>HRZ-N4-5</t>
  </si>
  <si>
    <t>HRZ54-1</t>
    <phoneticPr fontId="2" type="noConversion"/>
  </si>
  <si>
    <t>HRZ54-2</t>
  </si>
  <si>
    <t>HRZ54-3</t>
  </si>
  <si>
    <t>HRZ54-4</t>
  </si>
  <si>
    <t>HRZ54-5</t>
  </si>
  <si>
    <t>Rocks</t>
    <phoneticPr fontId="1" type="noConversion"/>
  </si>
  <si>
    <t>Porphyritic monzogranite</t>
    <phoneticPr fontId="1" type="noConversion"/>
  </si>
  <si>
    <t>Syenogranite</t>
    <phoneticPr fontId="1" type="noConversion"/>
  </si>
  <si>
    <t>Trachyandesite</t>
    <phoneticPr fontId="1" type="noConversion"/>
  </si>
  <si>
    <t>Rhyolite</t>
    <phoneticPr fontId="1" type="noConversion"/>
  </si>
  <si>
    <t>Granite porphyry</t>
    <phoneticPr fontId="1" type="noConversion"/>
  </si>
  <si>
    <t xml:space="preserve">Crystalline tuff </t>
    <phoneticPr fontId="1" type="noConversion"/>
  </si>
  <si>
    <t>Major element (wt.%)</t>
    <phoneticPr fontId="1" type="noConversion"/>
  </si>
  <si>
    <t>SiO2</t>
  </si>
  <si>
    <t>Al2O3</t>
  </si>
  <si>
    <t>Fe2O3T</t>
    <phoneticPr fontId="2" type="noConversion"/>
  </si>
  <si>
    <t>CaO</t>
  </si>
  <si>
    <t>MgO</t>
  </si>
  <si>
    <t>K2O</t>
  </si>
  <si>
    <t>Na2O</t>
  </si>
  <si>
    <t>TiO2</t>
  </si>
  <si>
    <t>P2O5</t>
  </si>
  <si>
    <t>MnO</t>
  </si>
  <si>
    <t>LOI</t>
  </si>
  <si>
    <t>Total</t>
    <phoneticPr fontId="1" type="noConversion"/>
  </si>
  <si>
    <t>Sc</t>
  </si>
  <si>
    <t xml:space="preserve"> V</t>
  </si>
  <si>
    <t>Cr</t>
  </si>
  <si>
    <t xml:space="preserve"> Co</t>
  </si>
  <si>
    <t xml:space="preserve"> Ni</t>
  </si>
  <si>
    <t xml:space="preserve"> Cu</t>
  </si>
  <si>
    <t>Zn</t>
  </si>
  <si>
    <t xml:space="preserve"> Rb</t>
  </si>
  <si>
    <t xml:space="preserve"> Sr</t>
  </si>
  <si>
    <t xml:space="preserve"> Y</t>
  </si>
  <si>
    <t xml:space="preserve"> Zr</t>
  </si>
  <si>
    <t>Nb</t>
  </si>
  <si>
    <t xml:space="preserve"> Ba</t>
  </si>
  <si>
    <t xml:space="preserve"> La</t>
  </si>
  <si>
    <t>Ce</t>
  </si>
  <si>
    <t xml:space="preserve"> Pr</t>
  </si>
  <si>
    <t>Nd</t>
  </si>
  <si>
    <t xml:space="preserve"> Sm</t>
  </si>
  <si>
    <t xml:space="preserve"> Eu</t>
  </si>
  <si>
    <t xml:space="preserve"> Gd</t>
  </si>
  <si>
    <t>Tb</t>
  </si>
  <si>
    <t>Dy</t>
  </si>
  <si>
    <t xml:space="preserve"> Ho</t>
  </si>
  <si>
    <t>Er</t>
  </si>
  <si>
    <t xml:space="preserve"> Tm</t>
  </si>
  <si>
    <t>Yb</t>
  </si>
  <si>
    <t>Lu</t>
  </si>
  <si>
    <t>Hf</t>
  </si>
  <si>
    <t xml:space="preserve"> Ta</t>
  </si>
  <si>
    <t xml:space="preserve"> Pb</t>
  </si>
  <si>
    <t>Th</t>
  </si>
  <si>
    <t xml:space="preserve"> U</t>
  </si>
  <si>
    <t>Age (Ma)</t>
  </si>
  <si>
    <t>2σ</t>
  </si>
  <si>
    <t>εHf(t)</t>
  </si>
  <si>
    <t>YZG-N1</t>
    <phoneticPr fontId="4" type="noConversion"/>
  </si>
  <si>
    <t>YZG-N1-02</t>
    <phoneticPr fontId="4" type="noConversion"/>
  </si>
  <si>
    <t>YZG-N1-07</t>
    <phoneticPr fontId="4" type="noConversion"/>
  </si>
  <si>
    <t>YZG-N1-08</t>
    <phoneticPr fontId="4" type="noConversion"/>
  </si>
  <si>
    <t>YZG-N1-09</t>
    <phoneticPr fontId="4" type="noConversion"/>
  </si>
  <si>
    <t>YZG-N1-10</t>
    <phoneticPr fontId="4" type="noConversion"/>
  </si>
  <si>
    <t>YZG-N1-13</t>
    <phoneticPr fontId="4" type="noConversion"/>
  </si>
  <si>
    <t>YZG-N1-17</t>
    <phoneticPr fontId="4" type="noConversion"/>
  </si>
  <si>
    <t>YZG-N1-19</t>
    <phoneticPr fontId="4" type="noConversion"/>
  </si>
  <si>
    <t>YZG-N1-26</t>
    <phoneticPr fontId="4" type="noConversion"/>
  </si>
  <si>
    <t>YZG-N1-23</t>
    <phoneticPr fontId="4" type="noConversion"/>
  </si>
  <si>
    <t>YZG-N2</t>
    <phoneticPr fontId="4" type="noConversion"/>
  </si>
  <si>
    <t>YZG-N2-01</t>
    <phoneticPr fontId="4" type="noConversion"/>
  </si>
  <si>
    <t>YZG-N2-02</t>
    <phoneticPr fontId="4" type="noConversion"/>
  </si>
  <si>
    <t>YZG-N2-03</t>
    <phoneticPr fontId="4" type="noConversion"/>
  </si>
  <si>
    <t>YZG-N2-05</t>
    <phoneticPr fontId="4" type="noConversion"/>
  </si>
  <si>
    <t>YZG-N2-09</t>
    <phoneticPr fontId="4" type="noConversion"/>
  </si>
  <si>
    <t>YZG-N2-12</t>
    <phoneticPr fontId="4" type="noConversion"/>
  </si>
  <si>
    <t>YZG-N2-16</t>
    <phoneticPr fontId="4" type="noConversion"/>
  </si>
  <si>
    <t>YZG-N2-17</t>
    <phoneticPr fontId="4" type="noConversion"/>
  </si>
  <si>
    <t>YZG-N2-19</t>
    <phoneticPr fontId="4" type="noConversion"/>
  </si>
  <si>
    <t>YZG-N2-24</t>
    <phoneticPr fontId="4" type="noConversion"/>
  </si>
  <si>
    <t>YZG-N3</t>
    <phoneticPr fontId="4" type="noConversion"/>
  </si>
  <si>
    <t>YZG-N3-02</t>
    <phoneticPr fontId="4" type="noConversion"/>
  </si>
  <si>
    <t>YZG-N3-05</t>
    <phoneticPr fontId="4" type="noConversion"/>
  </si>
  <si>
    <t>YZG-N3-08</t>
    <phoneticPr fontId="4" type="noConversion"/>
  </si>
  <si>
    <t>YZG-N3-11</t>
    <phoneticPr fontId="4" type="noConversion"/>
  </si>
  <si>
    <t>YZG-N3-21</t>
    <phoneticPr fontId="4" type="noConversion"/>
  </si>
  <si>
    <t>YZG-N3-20</t>
    <phoneticPr fontId="4" type="noConversion"/>
  </si>
  <si>
    <t>YZG-N3-25</t>
    <phoneticPr fontId="4" type="noConversion"/>
  </si>
  <si>
    <t>YZG-N3-27</t>
    <phoneticPr fontId="4" type="noConversion"/>
  </si>
  <si>
    <t>YZG-N3-28</t>
    <phoneticPr fontId="4" type="noConversion"/>
  </si>
  <si>
    <t>YZG-N4</t>
    <phoneticPr fontId="4" type="noConversion"/>
  </si>
  <si>
    <t>YZG-N4-02</t>
    <phoneticPr fontId="4" type="noConversion"/>
  </si>
  <si>
    <t>YZG-N4-03</t>
    <phoneticPr fontId="4" type="noConversion"/>
  </si>
  <si>
    <t>YZG-N4-04</t>
    <phoneticPr fontId="4" type="noConversion"/>
  </si>
  <si>
    <t>YZG-N4-07</t>
    <phoneticPr fontId="4" type="noConversion"/>
  </si>
  <si>
    <t>YZG-N4-13</t>
    <phoneticPr fontId="4" type="noConversion"/>
  </si>
  <si>
    <t>YZG-N4-15</t>
    <phoneticPr fontId="4" type="noConversion"/>
  </si>
  <si>
    <t>YZG-N4-18</t>
    <phoneticPr fontId="4" type="noConversion"/>
  </si>
  <si>
    <t>YZG-N4-22</t>
    <phoneticPr fontId="4" type="noConversion"/>
  </si>
  <si>
    <t>YZG-N4-23</t>
    <phoneticPr fontId="4" type="noConversion"/>
  </si>
  <si>
    <t>YZG-N4-30</t>
    <phoneticPr fontId="4" type="noConversion"/>
  </si>
  <si>
    <t>HRZ-N4</t>
    <phoneticPr fontId="4" type="noConversion"/>
  </si>
  <si>
    <t>HRZ-N4-04</t>
    <phoneticPr fontId="4" type="noConversion"/>
  </si>
  <si>
    <t>HRZ-N4-05</t>
    <phoneticPr fontId="4" type="noConversion"/>
  </si>
  <si>
    <t>HRZ-N4-07</t>
    <phoneticPr fontId="4" type="noConversion"/>
  </si>
  <si>
    <t>HRZ-N4-09</t>
    <phoneticPr fontId="4" type="noConversion"/>
  </si>
  <si>
    <t>HRZ-N4-12</t>
    <phoneticPr fontId="4" type="noConversion"/>
  </si>
  <si>
    <t>HRZ-N4-15</t>
    <phoneticPr fontId="4" type="noConversion"/>
  </si>
  <si>
    <t>HRZ-N4-18</t>
    <phoneticPr fontId="4" type="noConversion"/>
  </si>
  <si>
    <t>HRZ-N4-19</t>
    <phoneticPr fontId="4" type="noConversion"/>
  </si>
  <si>
    <t>HRZ-N4-26</t>
    <phoneticPr fontId="4" type="noConversion"/>
  </si>
  <si>
    <t>Zircons standard 91500</t>
    <phoneticPr fontId="4" type="noConversion"/>
  </si>
  <si>
    <t>-</t>
    <phoneticPr fontId="4" type="noConversion"/>
  </si>
  <si>
    <t>Number</t>
    <phoneticPr fontId="1" type="noConversion"/>
  </si>
  <si>
    <t>Locality</t>
  </si>
  <si>
    <t>Rock</t>
  </si>
  <si>
    <t>Interpretation</t>
  </si>
  <si>
    <t>Method</t>
  </si>
  <si>
    <t>Reference</t>
  </si>
  <si>
    <t>Kexiaotu</t>
  </si>
  <si>
    <t>Syeno-granite</t>
  </si>
  <si>
    <t> Syn-collision</t>
  </si>
  <si>
    <t>LA-ICP-MS</t>
  </si>
  <si>
    <t>Xiong et al., 2014</t>
  </si>
  <si>
    <t>Xiangjia</t>
  </si>
  <si>
    <t>Harizha</t>
  </si>
  <si>
    <t>Granite diotite-porphyry</t>
  </si>
  <si>
    <t>Syn-collision</t>
  </si>
  <si>
    <t>Song et al., 2013</t>
  </si>
  <si>
    <t>Xinghai</t>
  </si>
  <si>
    <t>Granodiorite</t>
  </si>
  <si>
    <t>Post-collision extension</t>
  </si>
  <si>
    <t>Xiong et al., 2014</t>
    <phoneticPr fontId="1" type="noConversion"/>
  </si>
  <si>
    <t>Xiangride</t>
  </si>
  <si>
    <t>Granitic porphyry</t>
  </si>
  <si>
    <t>Saishitang</t>
  </si>
  <si>
    <t>MME</t>
  </si>
  <si>
    <t>Zhang J.Y. et al., 2017</t>
    <phoneticPr fontId="1" type="noConversion"/>
  </si>
  <si>
    <t>Galinge</t>
  </si>
  <si>
    <t>Quartz diorite</t>
  </si>
  <si>
    <t>Gao et al., 2012</t>
  </si>
  <si>
    <t>Reshui</t>
  </si>
  <si>
    <t>Slab breakoff Syn-collision</t>
  </si>
  <si>
    <t>Shao et al., 2017</t>
  </si>
  <si>
    <t>granite</t>
  </si>
  <si>
    <t>Elashan area</t>
  </si>
  <si>
    <t>Rhyolite</t>
  </si>
  <si>
    <t>Shao, 2017</t>
  </si>
  <si>
    <t>Keri</t>
  </si>
  <si>
    <t>Tuoketuo</t>
  </si>
  <si>
    <t>Granite</t>
  </si>
  <si>
    <t>Slab breakoff post-collision</t>
  </si>
  <si>
    <t>Xia et al., 2014a</t>
  </si>
  <si>
    <t>Yemaquan</t>
    <phoneticPr fontId="1" type="noConversion"/>
  </si>
  <si>
    <t>granite</t>
    <phoneticPr fontId="4" type="noConversion"/>
  </si>
  <si>
    <t>Yao et al., 2017</t>
    <phoneticPr fontId="4" type="noConversion"/>
  </si>
  <si>
    <t>Yazigoyou</t>
    <phoneticPr fontId="1" type="noConversion"/>
  </si>
  <si>
    <t>monzogranite</t>
    <phoneticPr fontId="1" type="noConversion"/>
  </si>
  <si>
    <t>In this paper</t>
    <phoneticPr fontId="1" type="noConversion"/>
  </si>
  <si>
    <t>Kendekeke</t>
  </si>
  <si>
    <t>Monzonitic granite</t>
  </si>
  <si>
    <t>Xi et al., 2010</t>
  </si>
  <si>
    <t>Wulonggou</t>
  </si>
  <si>
    <t>Zhang et al., 2017</t>
  </si>
  <si>
    <t>Balong</t>
  </si>
  <si>
    <t>Syenogranite</t>
  </si>
  <si>
    <t>Zhang et al., 2012</t>
  </si>
  <si>
    <t>Nalingele</t>
  </si>
  <si>
    <t>Tuff</t>
  </si>
  <si>
    <t>Yu et al., 2013</t>
  </si>
  <si>
    <t>Yemaquan</t>
  </si>
  <si>
    <t>Diorite</t>
  </si>
  <si>
    <t>Yin, 2017</t>
    <phoneticPr fontId="1" type="noConversion"/>
  </si>
  <si>
    <t>monzonitic granite</t>
  </si>
  <si>
    <t>Feng et al., 2002</t>
    <phoneticPr fontId="4" type="noConversion"/>
  </si>
  <si>
    <t>Rhyolite porphyry</t>
  </si>
  <si>
    <t>Hu et al., 2016</t>
  </si>
  <si>
    <t xml:space="preserve">Quartz monzodiorite </t>
  </si>
  <si>
    <t>Transitional period from collision to post-collision</t>
  </si>
  <si>
    <t>Dacite</t>
    <phoneticPr fontId="1" type="noConversion"/>
  </si>
  <si>
    <t>Fan etal., 2021</t>
  </si>
  <si>
    <t>rhyolite porphyry</t>
  </si>
  <si>
    <t>Yan et al., 2016</t>
    <phoneticPr fontId="4" type="noConversion"/>
  </si>
  <si>
    <t>syenogranite</t>
  </si>
  <si>
    <t>Gerizhuotuo</t>
  </si>
  <si>
    <t>Porphyritic granite</t>
  </si>
  <si>
    <t>Liu, et al, 2015</t>
  </si>
  <si>
    <t>Kaerqueka</t>
  </si>
  <si>
    <t>SHIRIMP U-Pb</t>
  </si>
  <si>
    <t>Feng et al., 2012</t>
  </si>
  <si>
    <t>trachyandesite</t>
  </si>
  <si>
    <t>Li, Z.C. et al., 2013</t>
  </si>
  <si>
    <t>Heganxilike</t>
  </si>
  <si>
    <t>Chen, et al., 2013b</t>
  </si>
  <si>
    <t>Porphyry granodiorite</t>
  </si>
  <si>
    <t>Gouli</t>
  </si>
  <si>
    <t>Collision to post-collision</t>
  </si>
  <si>
    <t>Cao et al., 2015</t>
  </si>
  <si>
    <t>Harizha</t>
    <phoneticPr fontId="1" type="noConversion"/>
  </si>
  <si>
    <t>crystalline tuff</t>
  </si>
  <si>
    <t>Zhou, et al., 2020</t>
  </si>
  <si>
    <t>Zhou,et al.,2020</t>
  </si>
  <si>
    <t>Wang, H. et al., 2016</t>
  </si>
  <si>
    <t>Luo et al., 2014</t>
  </si>
  <si>
    <t>Zhang, A.K. et al., 2016</t>
  </si>
  <si>
    <t>granite porphyry</t>
  </si>
  <si>
    <t>Mohexiala</t>
  </si>
  <si>
    <t>Granite-porphyry</t>
  </si>
  <si>
    <t>Xu et al., 2014</t>
  </si>
  <si>
    <t>Xiao-nuomuhong</t>
  </si>
  <si>
    <t>Xia et al., 2014b</t>
  </si>
  <si>
    <t>North Nagengkangqie'er</t>
  </si>
  <si>
    <t>Nagengkangqie'er</t>
  </si>
  <si>
    <t>porphyritic granodiorite</t>
    <phoneticPr fontId="1" type="noConversion"/>
  </si>
  <si>
    <t>Zhang, W. et al., 2016</t>
  </si>
  <si>
    <t>Andsite</t>
  </si>
  <si>
    <t>221.1~220.3</t>
  </si>
  <si>
    <t>Monzogranite porphyry</t>
  </si>
  <si>
    <t>Li, et al., 2016</t>
  </si>
  <si>
    <t>Monzogranite</t>
  </si>
  <si>
    <t>Changshan</t>
  </si>
  <si>
    <t>Hutouya</t>
  </si>
  <si>
    <t>Feng et al., 2011</t>
  </si>
  <si>
    <t>Dioritic enclave</t>
  </si>
  <si>
    <t>Gabbroic enclave</t>
  </si>
  <si>
    <t>gabbro</t>
    <phoneticPr fontId="4" type="noConversion"/>
  </si>
  <si>
    <t>Yang et al., 2018</t>
    <phoneticPr fontId="4" type="noConversion"/>
  </si>
  <si>
    <t>Tufangzi</t>
  </si>
  <si>
    <t>Rhyolitic tuff</t>
  </si>
  <si>
    <t>porphyritic quartz diorite</t>
  </si>
  <si>
    <t xml:space="preserve">Kekealong </t>
  </si>
  <si>
    <t>Chen, et al., 2013a</t>
  </si>
  <si>
    <t>Yeniugou</t>
  </si>
  <si>
    <t>Diabase</t>
    <phoneticPr fontId="1" type="noConversion"/>
  </si>
  <si>
    <t>diabase</t>
  </si>
  <si>
    <t>Yan et al., 2016</t>
    <phoneticPr fontId="1" type="noConversion"/>
  </si>
  <si>
    <t>rhyolite</t>
  </si>
  <si>
    <t>UlanUzhur</t>
  </si>
  <si>
    <t>She et al., 2007</t>
  </si>
  <si>
    <t>Ding et al., 2014</t>
    <phoneticPr fontId="1" type="noConversion"/>
  </si>
  <si>
    <t>Mogetong pluton</t>
  </si>
  <si>
    <t>Granodiorite porphyry</t>
  </si>
  <si>
    <t>Xiong, 2014</t>
  </si>
  <si>
    <t>Ding et al., 2014</t>
  </si>
  <si>
    <t>Lalingzaohuo</t>
    <phoneticPr fontId="1" type="noConversion"/>
  </si>
  <si>
    <t>quartz diorite</t>
    <phoneticPr fontId="1" type="noConversion"/>
  </si>
  <si>
    <t>Wang et al., 2014</t>
    <phoneticPr fontId="1" type="noConversion"/>
  </si>
  <si>
    <t>granodiorite</t>
    <phoneticPr fontId="1" type="noConversion"/>
  </si>
  <si>
    <t>Yingde'er</t>
  </si>
  <si>
    <t>Gao et al ., 2014</t>
    <phoneticPr fontId="1" type="noConversion"/>
  </si>
  <si>
    <t>Jinshuikou</t>
    <phoneticPr fontId="1" type="noConversion"/>
  </si>
  <si>
    <t>Granitic 
gneiss</t>
    <phoneticPr fontId="1" type="noConversion"/>
  </si>
  <si>
    <t>Liu eta l., 2005</t>
    <phoneticPr fontId="1" type="noConversion"/>
  </si>
  <si>
    <t>Bairiqili</t>
    <phoneticPr fontId="1" type="noConversion"/>
  </si>
  <si>
    <t>mafic dyke swarms</t>
    <phoneticPr fontId="4" type="noConversion"/>
  </si>
  <si>
    <t>Luo et al., 2002</t>
    <phoneticPr fontId="4" type="noConversion"/>
  </si>
  <si>
    <t>Qimantage</t>
    <phoneticPr fontId="1" type="noConversion"/>
  </si>
  <si>
    <t>Granite</t>
    <phoneticPr fontId="1" type="noConversion"/>
  </si>
  <si>
    <t>Liu et al., 2006</t>
    <phoneticPr fontId="1" type="noConversion"/>
  </si>
  <si>
    <t>Dulan</t>
  </si>
  <si>
    <t xml:space="preserve">moyite </t>
    <phoneticPr fontId="1" type="noConversion"/>
  </si>
  <si>
    <t>Qian et al., 2015</t>
    <phoneticPr fontId="1" type="noConversion"/>
  </si>
  <si>
    <t>Diorite porphyry</t>
  </si>
  <si>
    <t>Jingren</t>
  </si>
  <si>
    <t>Liu et al., 2006</t>
  </si>
  <si>
    <t>236 ± 3.7</t>
  </si>
  <si>
    <t>236 ± 1.5</t>
  </si>
  <si>
    <t>235 ± 4.8</t>
  </si>
  <si>
    <t>235 ± 1.5</t>
  </si>
  <si>
    <t xml:space="preserve">234 ± 3.6 </t>
  </si>
  <si>
    <t>234 ± 0.6</t>
  </si>
  <si>
    <t> 234 ± 0.9 </t>
  </si>
  <si>
    <t> 234 ± 0.9</t>
  </si>
  <si>
    <t>233 ± 1.6</t>
  </si>
  <si>
    <t>232 ± 1.6</t>
  </si>
  <si>
    <t>232 ± 1.3</t>
  </si>
  <si>
    <t>232 ± 1.2</t>
  </si>
  <si>
    <t>232 ± 0.9</t>
  </si>
  <si>
    <t>231.7 ± 2.1</t>
  </si>
  <si>
    <t>231.1 ± 0.92</t>
  </si>
  <si>
    <t>231 ± 4.2</t>
  </si>
  <si>
    <t>231 ± 1.7</t>
  </si>
  <si>
    <t>231 ± 1.3</t>
  </si>
  <si>
    <t>231 ± 1</t>
  </si>
  <si>
    <t>229 ± 0.8</t>
  </si>
  <si>
    <t>228 ± 3</t>
  </si>
  <si>
    <t>228 ± 1.8</t>
  </si>
  <si>
    <t>228 ± 1.5</t>
  </si>
  <si>
    <t>228 ± 0.5</t>
  </si>
  <si>
    <t>228 ± 0.4</t>
  </si>
  <si>
    <t>228.1 ± 1.3</t>
  </si>
  <si>
    <t>227 ± 1</t>
  </si>
  <si>
    <t>227 ± 0.8</t>
  </si>
  <si>
    <t>227.4 ± 1.3</t>
  </si>
  <si>
    <t>226 ± 1.5</t>
  </si>
  <si>
    <t>225 ± 5</t>
  </si>
  <si>
    <t>225 ± 4.1</t>
  </si>
  <si>
    <t>225 ± 2</t>
  </si>
  <si>
    <t>225 ± 1.7</t>
  </si>
  <si>
    <t>225 ± 1.3</t>
  </si>
  <si>
    <t>225 ± 0.4</t>
  </si>
  <si>
    <t>224.6 ± 1.9</t>
  </si>
  <si>
    <t>224 ± 4</t>
  </si>
  <si>
    <t>224 ± 1.5</t>
  </si>
  <si>
    <t>224 ± 1.3</t>
  </si>
  <si>
    <t>224 ± 1.2</t>
  </si>
  <si>
    <t>224 ± 0.9</t>
  </si>
  <si>
    <t>223 ± 2.4</t>
  </si>
  <si>
    <t>223 ± 2.3</t>
  </si>
  <si>
    <t>223 ± 1.7</t>
  </si>
  <si>
    <t>223 ± 1.2</t>
  </si>
  <si>
    <t>223 ± 1.1</t>
  </si>
  <si>
    <t>223 ± 1.0</t>
  </si>
  <si>
    <t>223 ± 0.5</t>
  </si>
  <si>
    <t>222.3 ± 0.94</t>
  </si>
  <si>
    <t>222 ± 1</t>
  </si>
  <si>
    <t>222 ± 0.9</t>
  </si>
  <si>
    <t>221.9 ± 0.6</t>
  </si>
  <si>
    <t>221.3 ± 1.1</t>
  </si>
  <si>
    <t>221 ± 2</t>
  </si>
  <si>
    <t>221 ± 1.7</t>
  </si>
  <si>
    <t>221 ± 1.1</t>
  </si>
  <si>
    <t>220.4 ± 0.8</t>
  </si>
  <si>
    <t>220 ± 3.5</t>
  </si>
  <si>
    <t>220 ± 1.5</t>
  </si>
  <si>
    <t>220 ± 1.3</t>
  </si>
  <si>
    <t>220 ± 1</t>
  </si>
  <si>
    <t>220 ± 0.7</t>
  </si>
  <si>
    <t>220 ± 0.5</t>
  </si>
  <si>
    <t> 220 ± 0.7</t>
  </si>
  <si>
    <t>219 ± 1.9</t>
  </si>
  <si>
    <t>219 ± 1.4</t>
  </si>
  <si>
    <t>219 ± 1.3</t>
  </si>
  <si>
    <t>218 ± 2.1</t>
  </si>
  <si>
    <t>218 ± 1.9</t>
  </si>
  <si>
    <t>218 ± 1.4</t>
  </si>
  <si>
    <t>217.9 ± 0.7</t>
  </si>
  <si>
    <t>215.8 ± 0.94</t>
  </si>
  <si>
    <t>215 ± 4.5</t>
  </si>
  <si>
    <t>215 ± 4</t>
  </si>
  <si>
    <t>215 ± 3</t>
  </si>
  <si>
    <t>214.1 ± 1.0</t>
  </si>
  <si>
    <t>214.1 ± 0.8</t>
  </si>
  <si>
    <t>214 ± 1</t>
  </si>
  <si>
    <t>213 ± 1</t>
  </si>
  <si>
    <t>212.2 ± 4.1</t>
  </si>
  <si>
    <t>212 ± 3.3</t>
  </si>
  <si>
    <t>212 ± 2</t>
  </si>
  <si>
    <t>211.7 ± 0.7</t>
  </si>
  <si>
    <t>211 ± 2</t>
  </si>
  <si>
    <t>210 ± 0.6</t>
  </si>
  <si>
    <t>209 ± 0.7</t>
  </si>
  <si>
    <t>208 ± 2</t>
  </si>
  <si>
    <t>208 ± 1.6</t>
  </si>
  <si>
    <t>204 ± 2.6</t>
  </si>
  <si>
    <t>204.4 ± 1.1</t>
  </si>
  <si>
    <t>220 ± 1.1</t>
  </si>
  <si>
    <t>219.3 ± 1.1Ma</t>
  </si>
  <si>
    <t>218 ± 2.5</t>
  </si>
  <si>
    <t>218 ± 1.5</t>
  </si>
  <si>
    <t>biotite 40Ar/39Ar</t>
  </si>
  <si>
    <t>212.1 ± 3.3</t>
  </si>
  <si>
    <r>
      <t xml:space="preserve"> </t>
    </r>
    <r>
      <rPr>
        <b/>
        <sz val="10"/>
        <rFont val="Helvetica"/>
        <family val="2"/>
      </rPr>
      <t>Table  S1.</t>
    </r>
    <r>
      <rPr>
        <sz val="10"/>
        <rFont val="Helvetica"/>
        <family val="2"/>
      </rPr>
      <t xml:space="preserve">  LA-ICP-MS zircon U-Pb dating data for the samples. </t>
    </r>
  </si>
  <si>
    <r>
      <t>207</t>
    </r>
    <r>
      <rPr>
        <sz val="10"/>
        <rFont val="Helvetica"/>
        <family val="2"/>
      </rPr>
      <t>Pb/</t>
    </r>
    <r>
      <rPr>
        <vertAlign val="superscript"/>
        <sz val="10"/>
        <rFont val="Helvetica"/>
        <family val="2"/>
      </rPr>
      <t>206</t>
    </r>
    <r>
      <rPr>
        <sz val="10"/>
        <rFont val="Helvetica"/>
        <family val="2"/>
      </rPr>
      <t>Pb</t>
    </r>
  </si>
  <si>
    <r>
      <t>207</t>
    </r>
    <r>
      <rPr>
        <sz val="10"/>
        <rFont val="Helvetica"/>
        <family val="2"/>
      </rPr>
      <t>Pb/</t>
    </r>
    <r>
      <rPr>
        <vertAlign val="superscript"/>
        <sz val="10"/>
        <rFont val="Helvetica"/>
        <family val="2"/>
      </rPr>
      <t>235</t>
    </r>
    <r>
      <rPr>
        <sz val="10"/>
        <rFont val="Helvetica"/>
        <family val="2"/>
      </rPr>
      <t>U</t>
    </r>
  </si>
  <si>
    <r>
      <t>206</t>
    </r>
    <r>
      <rPr>
        <sz val="10"/>
        <rFont val="Helvetica"/>
        <family val="2"/>
      </rPr>
      <t>Pb/</t>
    </r>
    <r>
      <rPr>
        <vertAlign val="superscript"/>
        <sz val="10"/>
        <rFont val="Helvetica"/>
        <family val="2"/>
      </rPr>
      <t>238</t>
    </r>
    <r>
      <rPr>
        <sz val="10"/>
        <rFont val="Helvetica"/>
        <family val="2"/>
      </rPr>
      <t>U</t>
    </r>
  </si>
  <si>
    <r>
      <t>A.-K. Zhang, S.-Y. He, Y. Zhang, J.-L. Sun &amp; Y. Qian</t>
    </r>
    <r>
      <rPr>
        <vertAlign val="superscript"/>
        <sz val="10"/>
        <color rgb="FF000000"/>
        <rFont val="Helvetica"/>
        <family val="2"/>
      </rPr>
      <t xml:space="preserve"> </t>
    </r>
    <r>
      <rPr>
        <sz val="10"/>
        <color rgb="FF000000"/>
        <rFont val="Helvetica"/>
        <family val="2"/>
      </rPr>
      <t xml:space="preserve">(2024). Geodynamic evolution in the post-collisional stage of the East Kunlun Orogenic Belt: constraints from the Late Triassic intermediate–felsic igneous rocks. </t>
    </r>
  </si>
  <si>
    <t>Australian Journal of Earth Sciences, 71(1), 15 p. https://doi.org/10.1080/08120099.2023.2263883</t>
  </si>
  <si>
    <t>Trace element (ppm）</t>
  </si>
  <si>
    <r>
      <rPr>
        <b/>
        <sz val="10"/>
        <color theme="1"/>
        <rFont val="Helvetica"/>
        <family val="2"/>
      </rPr>
      <t>Table S2.</t>
    </r>
    <r>
      <rPr>
        <sz val="10"/>
        <color theme="1"/>
        <rFont val="Helvetica"/>
        <family val="2"/>
      </rPr>
      <t xml:space="preserve"> Major (wt.%) and trace element (ppm) compositions for the samples.</t>
    </r>
  </si>
  <si>
    <r>
      <rPr>
        <vertAlign val="superscript"/>
        <sz val="10"/>
        <rFont val="Helvetica"/>
        <family val="2"/>
      </rPr>
      <t>176</t>
    </r>
    <r>
      <rPr>
        <sz val="10"/>
        <rFont val="Helvetica"/>
        <family val="2"/>
      </rPr>
      <t>Yb/</t>
    </r>
    <r>
      <rPr>
        <vertAlign val="superscript"/>
        <sz val="10"/>
        <rFont val="Helvetica"/>
        <family val="2"/>
      </rPr>
      <t>177</t>
    </r>
    <r>
      <rPr>
        <sz val="10"/>
        <rFont val="Helvetica"/>
        <family val="2"/>
      </rPr>
      <t>Hf</t>
    </r>
  </si>
  <si>
    <r>
      <rPr>
        <vertAlign val="superscript"/>
        <sz val="10"/>
        <rFont val="Helvetica"/>
        <family val="2"/>
      </rPr>
      <t>176</t>
    </r>
    <r>
      <rPr>
        <sz val="10"/>
        <rFont val="Helvetica"/>
        <family val="2"/>
      </rPr>
      <t>Lu/</t>
    </r>
    <r>
      <rPr>
        <vertAlign val="superscript"/>
        <sz val="10"/>
        <rFont val="Helvetica"/>
        <family val="2"/>
      </rPr>
      <t>177</t>
    </r>
    <r>
      <rPr>
        <sz val="10"/>
        <rFont val="Helvetica"/>
        <family val="2"/>
      </rPr>
      <t xml:space="preserve">Hf </t>
    </r>
  </si>
  <si>
    <r>
      <rPr>
        <vertAlign val="superscript"/>
        <sz val="10"/>
        <rFont val="Helvetica"/>
        <family val="2"/>
      </rPr>
      <t>176</t>
    </r>
    <r>
      <rPr>
        <sz val="10"/>
        <rFont val="Helvetica"/>
        <family val="2"/>
      </rPr>
      <t>Hf/</t>
    </r>
    <r>
      <rPr>
        <vertAlign val="superscript"/>
        <sz val="10"/>
        <rFont val="Helvetica"/>
        <family val="2"/>
      </rPr>
      <t>177</t>
    </r>
    <r>
      <rPr>
        <sz val="10"/>
        <rFont val="Helvetica"/>
        <family val="2"/>
      </rPr>
      <t>Hf</t>
    </r>
  </si>
  <si>
    <r>
      <t>T</t>
    </r>
    <r>
      <rPr>
        <vertAlign val="subscript"/>
        <sz val="10"/>
        <rFont val="Helvetica"/>
        <family val="2"/>
      </rPr>
      <t>DM1</t>
    </r>
  </si>
  <si>
    <r>
      <t>T</t>
    </r>
    <r>
      <rPr>
        <vertAlign val="subscript"/>
        <sz val="10"/>
        <rFont val="Helvetica"/>
        <family val="2"/>
      </rPr>
      <t>DM2</t>
    </r>
  </si>
  <si>
    <r>
      <t>f</t>
    </r>
    <r>
      <rPr>
        <vertAlign val="subscript"/>
        <sz val="10"/>
        <rFont val="Helvetica"/>
        <family val="2"/>
      </rPr>
      <t>Lu/Hf</t>
    </r>
  </si>
  <si>
    <r>
      <rPr>
        <b/>
        <sz val="10"/>
        <rFont val="Helvetica"/>
        <family val="2"/>
      </rPr>
      <t>Table S3.</t>
    </r>
    <r>
      <rPr>
        <sz val="10"/>
        <rFont val="Helvetica"/>
        <family val="2"/>
      </rPr>
      <t xml:space="preserve"> Zircon Hf isotope results for the samples.</t>
    </r>
  </si>
  <si>
    <r>
      <rPr>
        <b/>
        <sz val="10"/>
        <color theme="1"/>
        <rFont val="Helvetica"/>
        <family val="2"/>
      </rPr>
      <t>Table S4.</t>
    </r>
    <r>
      <rPr>
        <sz val="10"/>
        <color theme="1"/>
        <rFont val="Helvetica"/>
        <family val="2"/>
      </rPr>
      <t xml:space="preserve"> Summary ages data of the Late Triassic igneous rocks from the East Kunlun Orogenic Belt.</t>
    </r>
  </si>
  <si>
    <t>YZG-N4 (215.8 ± 0.9 Ma)</t>
  </si>
  <si>
    <t>YZG-N1 (231.1 ± 0.9 Ma)</t>
  </si>
  <si>
    <t>YZG-N2 (228.1 ± 1.3 Ma)</t>
  </si>
  <si>
    <t>YZG-N3 (227.4 ± 1.3 Ma )</t>
  </si>
  <si>
    <t>HRE-N4 (222.3 ± 0.9 Ma)</t>
  </si>
  <si>
    <t>HRE-54 (224.6 ± 1.9 Ma)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</si>
</sst>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0"/>
    <numFmt numFmtId="165" formatCode="0.0"/>
    <numFmt numFmtId="166" formatCode="0.000000"/>
    <numFmt numFmtId="167" formatCode="0.000000_ "/>
  </numFmts>
  <fonts count="16">
    <font>
      <sz val="11"/>
      <color theme="1"/>
      <name val="Calibri"/>
      <charset val="134"/>
      <scheme val="minor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"/>
      <name val="Calibri"/>
      <family val="3"/>
      <charset val="134"/>
      <scheme val="minor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name val="宋体"/>
      <family val="3"/>
      <charset val="134"/>
    </font>
    <font>
      <sz val="10"/>
      <color theme="1"/>
      <name val="Helvetica"/>
      <family val="2"/>
    </font>
    <font>
      <sz val="10"/>
      <name val="Helvetica"/>
      <family val="2"/>
    </font>
    <font>
      <b/>
      <sz val="10"/>
      <name val="Helvetica"/>
      <family val="2"/>
    </font>
    <font>
      <vertAlign val="superscript"/>
      <sz val="10"/>
      <name val="Helvetica"/>
      <family val="2"/>
    </font>
    <font>
      <sz val="10"/>
      <color indexed="8"/>
      <name val="Helvetica"/>
      <family val="2"/>
    </font>
    <font>
      <sz val="10"/>
      <color rgb="FF000000"/>
      <name val="Helvetica"/>
      <family val="2"/>
    </font>
    <font>
      <vertAlign val="superscript"/>
      <sz val="10"/>
      <color rgb="FF000000"/>
      <name val="Helvetica"/>
      <family val="2"/>
    </font>
    <font>
      <b/>
      <sz val="10"/>
      <color theme="1"/>
      <name val="Helvetica"/>
      <family val="2"/>
    </font>
    <font>
      <vertAlign val="subscript"/>
      <sz val="10"/>
      <name val="Helvetica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</cellStyleXfs>
  <cellXfs count="62">
    <xf numFmtId="0" fontId="0" fillId="0" borderId="0" xfId="0">
      <alignment vertical="center"/>
    </xf>
    <xf numFmtId="0" fontId="0" fillId="0" borderId="0" xfId="0" applyAlignment="1">
      <alignment vertical="top"/>
    </xf>
    <xf numFmtId="0" fontId="1" fillId="0" borderId="7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7" fillId="0" borderId="0" xfId="0" applyFont="1" applyAlignment="1">
      <alignment vertical="top"/>
    </xf>
    <xf numFmtId="0" fontId="8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  <xf numFmtId="1" fontId="8" fillId="0" borderId="1" xfId="0" applyNumberFormat="1" applyFont="1" applyBorder="1" applyAlignment="1">
      <alignment horizontal="center" vertical="top"/>
    </xf>
    <xf numFmtId="2" fontId="8" fillId="0" borderId="1" xfId="0" applyNumberFormat="1" applyFont="1" applyBorder="1" applyAlignment="1">
      <alignment horizontal="center" vertical="top"/>
    </xf>
    <xf numFmtId="164" fontId="8" fillId="0" borderId="1" xfId="0" applyNumberFormat="1" applyFont="1" applyBorder="1" applyAlignment="1">
      <alignment horizontal="center" vertical="top"/>
    </xf>
    <xf numFmtId="165" fontId="8" fillId="0" borderId="1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166" fontId="8" fillId="0" borderId="1" xfId="0" applyNumberFormat="1" applyFont="1" applyBorder="1" applyAlignment="1">
      <alignment horizontal="center" vertical="top"/>
    </xf>
    <xf numFmtId="1" fontId="7" fillId="0" borderId="1" xfId="0" applyNumberFormat="1" applyFont="1" applyBorder="1" applyAlignment="1">
      <alignment horizontal="center" vertical="top"/>
    </xf>
    <xf numFmtId="164" fontId="7" fillId="0" borderId="1" xfId="0" applyNumberFormat="1" applyFont="1" applyBorder="1" applyAlignment="1">
      <alignment horizontal="center" vertical="top"/>
    </xf>
    <xf numFmtId="165" fontId="7" fillId="0" borderId="1" xfId="0" applyNumberFormat="1" applyFont="1" applyBorder="1" applyAlignment="1">
      <alignment horizontal="center" vertical="top"/>
    </xf>
    <xf numFmtId="0" fontId="7" fillId="0" borderId="2" xfId="0" applyFont="1" applyBorder="1" applyAlignment="1">
      <alignment horizontal="left" vertical="top"/>
    </xf>
    <xf numFmtId="0" fontId="7" fillId="0" borderId="3" xfId="0" applyFont="1" applyBorder="1" applyAlignment="1">
      <alignment horizontal="left" vertical="top"/>
    </xf>
    <xf numFmtId="0" fontId="7" fillId="0" borderId="9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7" fillId="0" borderId="5" xfId="0" applyFont="1" applyBorder="1" applyAlignment="1">
      <alignment horizontal="center" vertical="top"/>
    </xf>
    <xf numFmtId="2" fontId="7" fillId="0" borderId="5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2" fontId="7" fillId="0" borderId="2" xfId="0" applyNumberFormat="1" applyFont="1" applyBorder="1" applyAlignment="1">
      <alignment horizontal="center" vertical="top"/>
    </xf>
    <xf numFmtId="2" fontId="7" fillId="0" borderId="3" xfId="0" applyNumberFormat="1" applyFont="1" applyBorder="1" applyAlignment="1">
      <alignment horizontal="center" vertical="top"/>
    </xf>
    <xf numFmtId="2" fontId="7" fillId="0" borderId="4" xfId="0" applyNumberFormat="1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2" fontId="7" fillId="0" borderId="1" xfId="0" applyNumberFormat="1" applyFont="1" applyBorder="1" applyAlignment="1">
      <alignment horizontal="center" vertical="top"/>
    </xf>
    <xf numFmtId="0" fontId="12" fillId="0" borderId="1" xfId="0" applyFont="1" applyBorder="1" applyAlignment="1">
      <alignment horizontal="center" vertical="top" wrapText="1"/>
    </xf>
    <xf numFmtId="2" fontId="11" fillId="0" borderId="1" xfId="1" applyNumberFormat="1" applyFont="1" applyBorder="1" applyAlignment="1" applyProtection="1">
      <alignment horizontal="center" vertical="top" wrapText="1"/>
      <protection locked="0"/>
    </xf>
    <xf numFmtId="0" fontId="7" fillId="0" borderId="2" xfId="0" applyFont="1" applyBorder="1" applyAlignment="1">
      <alignment horizontal="center" vertical="top"/>
    </xf>
    <xf numFmtId="1" fontId="11" fillId="0" borderId="1" xfId="1" applyNumberFormat="1" applyFont="1" applyBorder="1" applyAlignment="1" applyProtection="1">
      <alignment horizontal="center" vertical="top" wrapText="1"/>
      <protection locked="0"/>
    </xf>
    <xf numFmtId="0" fontId="8" fillId="0" borderId="3" xfId="0" applyFont="1" applyBorder="1" applyAlignment="1">
      <alignment horizontal="center" vertical="top"/>
    </xf>
    <xf numFmtId="165" fontId="8" fillId="0" borderId="3" xfId="0" applyNumberFormat="1" applyFont="1" applyBorder="1" applyAlignment="1">
      <alignment vertical="top"/>
    </xf>
    <xf numFmtId="0" fontId="8" fillId="0" borderId="4" xfId="0" applyFont="1" applyBorder="1" applyAlignment="1">
      <alignment horizontal="center" vertical="top"/>
    </xf>
    <xf numFmtId="167" fontId="8" fillId="0" borderId="1" xfId="0" applyNumberFormat="1" applyFont="1" applyBorder="1" applyAlignment="1">
      <alignment horizontal="center" vertical="top"/>
    </xf>
    <xf numFmtId="165" fontId="11" fillId="0" borderId="1" xfId="0" applyNumberFormat="1" applyFont="1" applyBorder="1" applyAlignment="1">
      <alignment horizontal="center" vertical="top"/>
    </xf>
    <xf numFmtId="165" fontId="8" fillId="0" borderId="1" xfId="2" applyNumberFormat="1" applyFont="1" applyBorder="1" applyAlignment="1">
      <alignment horizontal="center" vertical="top"/>
    </xf>
    <xf numFmtId="165" fontId="8" fillId="0" borderId="1" xfId="3" applyNumberFormat="1" applyFont="1" applyBorder="1" applyAlignment="1">
      <alignment horizontal="center" vertical="top"/>
    </xf>
    <xf numFmtId="0" fontId="8" fillId="0" borderId="7" xfId="0" applyFont="1" applyBorder="1" applyAlignment="1">
      <alignment horizontal="left" vertical="top"/>
    </xf>
    <xf numFmtId="0" fontId="8" fillId="0" borderId="8" xfId="0" applyFont="1" applyBorder="1" applyAlignment="1">
      <alignment horizontal="left" vertical="top"/>
    </xf>
    <xf numFmtId="0" fontId="8" fillId="0" borderId="1" xfId="0" applyFont="1" applyBorder="1" applyAlignment="1">
      <alignment horizontal="center" vertical="top" wrapText="1"/>
    </xf>
    <xf numFmtId="0" fontId="12" fillId="0" borderId="0" xfId="0" applyFont="1" applyAlignment="1">
      <alignment vertical="top"/>
    </xf>
    <xf numFmtId="0" fontId="7" fillId="0" borderId="7" xfId="0" applyFont="1" applyBorder="1" applyAlignment="1">
      <alignment horizontal="left" vertical="top"/>
    </xf>
    <xf numFmtId="0" fontId="7" fillId="0" borderId="8" xfId="0" applyFont="1" applyBorder="1" applyAlignment="1">
      <alignment horizontal="left" vertical="top"/>
    </xf>
    <xf numFmtId="0" fontId="7" fillId="0" borderId="7" xfId="0" applyFont="1" applyBorder="1" applyAlignment="1">
      <alignment horizontal="left" vertical="top"/>
    </xf>
    <xf numFmtId="0" fontId="7" fillId="0" borderId="8" xfId="0" applyFont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8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left" vertical="top"/>
    </xf>
  </cellXfs>
  <cellStyles count="4">
    <cellStyle name="Normal" xfId="0" builtinId="0"/>
    <cellStyle name="常规 2" xfId="2" xr:uid="{743DAFB8-9993-3149-89C2-96E0AAC81995}"/>
    <cellStyle name="常规 3" xfId="3" xr:uid="{C6E3F5C1-10C7-5D4F-AD3B-E22CF9A15386}"/>
    <cellStyle name="常规_Sheet1" xfId="1" xr:uid="{17417739-2F69-CF45-A319-BD51E481DE5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57"/>
  <sheetViews>
    <sheetView workbookViewId="0">
      <pane ySplit="8" topLeftCell="A149" activePane="bottomLeft" state="frozen"/>
      <selection pane="bottomLeft" activeCell="A136" sqref="A136:P136"/>
    </sheetView>
  </sheetViews>
  <sheetFormatPr baseColWidth="10" defaultColWidth="9" defaultRowHeight="13"/>
  <cols>
    <col min="1" max="1" width="12.6640625" style="4" customWidth="1"/>
    <col min="2" max="4" width="8.5" style="4" customWidth="1"/>
    <col min="5" max="10" width="10.5" style="4" customWidth="1"/>
    <col min="11" max="16" width="8.5" style="4" customWidth="1"/>
    <col min="17" max="17" width="12.5" style="4"/>
    <col min="18" max="16384" width="9" style="4"/>
  </cols>
  <sheetData>
    <row r="1" spans="1:16" ht="15">
      <c r="A1" s="53" t="s">
        <v>529</v>
      </c>
    </row>
    <row r="2" spans="1:16">
      <c r="A2" s="4" t="s">
        <v>530</v>
      </c>
    </row>
    <row r="4" spans="1:16" ht="15" customHeight="1">
      <c r="A4" s="5" t="s">
        <v>525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1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ht="15">
      <c r="A6" s="6" t="s">
        <v>0</v>
      </c>
      <c r="B6" s="6" t="s">
        <v>1</v>
      </c>
      <c r="C6" s="6" t="s">
        <v>2</v>
      </c>
      <c r="D6" s="7" t="s">
        <v>3</v>
      </c>
      <c r="E6" s="8" t="s">
        <v>526</v>
      </c>
      <c r="F6" s="6"/>
      <c r="G6" s="8" t="s">
        <v>527</v>
      </c>
      <c r="H6" s="6"/>
      <c r="I6" s="8" t="s">
        <v>528</v>
      </c>
      <c r="J6" s="6"/>
      <c r="K6" s="8" t="s">
        <v>526</v>
      </c>
      <c r="L6" s="6"/>
      <c r="M6" s="8" t="s">
        <v>527</v>
      </c>
      <c r="N6" s="6"/>
      <c r="O6" s="8" t="s">
        <v>528</v>
      </c>
      <c r="P6" s="6"/>
    </row>
    <row r="7" spans="1:16">
      <c r="A7" s="6"/>
      <c r="B7" s="6"/>
      <c r="C7" s="6"/>
      <c r="D7" s="7"/>
      <c r="E7" s="9" t="s">
        <v>4</v>
      </c>
      <c r="F7" s="9" t="s">
        <v>5</v>
      </c>
      <c r="G7" s="9" t="s">
        <v>4</v>
      </c>
      <c r="H7" s="9" t="s">
        <v>5</v>
      </c>
      <c r="I7" s="9" t="s">
        <v>4</v>
      </c>
      <c r="J7" s="9" t="s">
        <v>5</v>
      </c>
      <c r="K7" s="9" t="s">
        <v>6</v>
      </c>
      <c r="L7" s="9" t="s">
        <v>5</v>
      </c>
      <c r="M7" s="9" t="s">
        <v>6</v>
      </c>
      <c r="N7" s="9" t="s">
        <v>5</v>
      </c>
      <c r="O7" s="9" t="s">
        <v>6</v>
      </c>
      <c r="P7" s="9" t="s">
        <v>5</v>
      </c>
    </row>
    <row r="8" spans="1:16">
      <c r="A8" s="10" t="s">
        <v>542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</row>
    <row r="9" spans="1:16">
      <c r="A9" s="9" t="s">
        <v>96</v>
      </c>
      <c r="B9" s="13">
        <v>159.61944550845502</v>
      </c>
      <c r="C9" s="13">
        <v>346.91452930643504</v>
      </c>
      <c r="D9" s="14">
        <f>B9/C9</f>
        <v>0.46011173365258695</v>
      </c>
      <c r="E9" s="15">
        <v>5.1318159220122284E-2</v>
      </c>
      <c r="F9" s="15">
        <v>1.0511806370300167E-3</v>
      </c>
      <c r="G9" s="15">
        <v>0.26330728544171494</v>
      </c>
      <c r="H9" s="15">
        <v>6.2199832407782724E-3</v>
      </c>
      <c r="I9" s="15">
        <v>3.7085627324039652E-2</v>
      </c>
      <c r="J9" s="15">
        <v>4.4832240464202927E-4</v>
      </c>
      <c r="K9" s="16">
        <v>253.76999999999998</v>
      </c>
      <c r="L9" s="16">
        <v>48.139999999999986</v>
      </c>
      <c r="M9" s="16">
        <v>237.32864073696163</v>
      </c>
      <c r="N9" s="16">
        <v>5.0019147997271327</v>
      </c>
      <c r="O9" s="16">
        <v>234.74293629542009</v>
      </c>
      <c r="P9" s="16">
        <v>2.7896060178263333</v>
      </c>
    </row>
    <row r="10" spans="1:16">
      <c r="A10" s="9" t="s">
        <v>17</v>
      </c>
      <c r="B10" s="13">
        <v>207.39527286137326</v>
      </c>
      <c r="C10" s="13">
        <v>514.52183816922184</v>
      </c>
      <c r="D10" s="14">
        <f t="shared" ref="D10:D34" si="0">B10/C10</f>
        <v>0.40308351847480323</v>
      </c>
      <c r="E10" s="15">
        <v>5.1679847431497283E-2</v>
      </c>
      <c r="F10" s="15">
        <v>8.6503504793338426E-4</v>
      </c>
      <c r="G10" s="15">
        <v>0.26154245575141455</v>
      </c>
      <c r="H10" s="15">
        <v>5.1186686124317033E-3</v>
      </c>
      <c r="I10" s="15">
        <v>3.6748300535705679E-2</v>
      </c>
      <c r="J10" s="15">
        <v>5.0696121278632578E-4</v>
      </c>
      <c r="K10" s="16">
        <v>272.28499999999997</v>
      </c>
      <c r="L10" s="16">
        <v>38.885000000000019</v>
      </c>
      <c r="M10" s="16">
        <v>235.90916739403744</v>
      </c>
      <c r="N10" s="16">
        <v>4.1230065866661887</v>
      </c>
      <c r="O10" s="16">
        <v>232.64580770446841</v>
      </c>
      <c r="P10" s="16">
        <v>3.1547447965575142</v>
      </c>
    </row>
    <row r="11" spans="1:16">
      <c r="A11" s="9" t="s">
        <v>18</v>
      </c>
      <c r="B11" s="13">
        <v>324.92084869688904</v>
      </c>
      <c r="C11" s="13">
        <v>710.91345818464379</v>
      </c>
      <c r="D11" s="14">
        <f t="shared" si="0"/>
        <v>0.45704697942642991</v>
      </c>
      <c r="E11" s="15">
        <v>5.4505594292930004E-2</v>
      </c>
      <c r="F11" s="15">
        <v>8.9306065836997203E-4</v>
      </c>
      <c r="G11" s="15">
        <v>0.27840330228252108</v>
      </c>
      <c r="H11" s="15">
        <v>4.7415299603265886E-3</v>
      </c>
      <c r="I11" s="15">
        <v>3.7109502099909153E-2</v>
      </c>
      <c r="J11" s="15">
        <v>4.7393622553711779E-4</v>
      </c>
      <c r="K11" s="16">
        <v>390.78999999999996</v>
      </c>
      <c r="L11" s="16">
        <v>37.032500000000027</v>
      </c>
      <c r="M11" s="16">
        <v>249.39013978136569</v>
      </c>
      <c r="N11" s="16">
        <v>3.7698181535153785</v>
      </c>
      <c r="O11" s="16">
        <v>234.89133765996311</v>
      </c>
      <c r="P11" s="16">
        <v>2.9485989176261294</v>
      </c>
    </row>
    <row r="12" spans="1:16">
      <c r="A12" s="9" t="s">
        <v>19</v>
      </c>
      <c r="B12" s="13">
        <v>203.21140453136931</v>
      </c>
      <c r="C12" s="13">
        <v>412.05539456908451</v>
      </c>
      <c r="D12" s="14">
        <f t="shared" si="0"/>
        <v>0.49316525692833574</v>
      </c>
      <c r="E12" s="15">
        <v>5.4110891619157608E-2</v>
      </c>
      <c r="F12" s="15">
        <v>1.0576679939990202E-3</v>
      </c>
      <c r="G12" s="15">
        <v>0.27559920042653435</v>
      </c>
      <c r="H12" s="15">
        <v>5.8492442885840655E-3</v>
      </c>
      <c r="I12" s="15">
        <v>3.6910640456158862E-2</v>
      </c>
      <c r="J12" s="15">
        <v>4.4023157536002744E-4</v>
      </c>
      <c r="K12" s="16">
        <v>375.98</v>
      </c>
      <c r="L12" s="16">
        <v>44.44</v>
      </c>
      <c r="M12" s="16">
        <v>247.16051107488479</v>
      </c>
      <c r="N12" s="16">
        <v>4.6590587966992869</v>
      </c>
      <c r="O12" s="16">
        <v>233.65514472415131</v>
      </c>
      <c r="P12" s="16">
        <v>2.7398013699325166</v>
      </c>
    </row>
    <row r="13" spans="1:16">
      <c r="A13" s="9" t="s">
        <v>20</v>
      </c>
      <c r="B13" s="13">
        <v>196.42191579646138</v>
      </c>
      <c r="C13" s="13">
        <v>509.39151165661775</v>
      </c>
      <c r="D13" s="14">
        <f t="shared" si="0"/>
        <v>0.38560107756343992</v>
      </c>
      <c r="E13" s="15">
        <v>5.049423714385997E-2</v>
      </c>
      <c r="F13" s="15">
        <v>1.0668066692354112E-3</v>
      </c>
      <c r="G13" s="15">
        <v>0.25623784885416689</v>
      </c>
      <c r="H13" s="15">
        <v>5.9219743887667254E-3</v>
      </c>
      <c r="I13" s="15">
        <v>3.6823013518703145E-2</v>
      </c>
      <c r="J13" s="15">
        <v>5.0330077610840046E-4</v>
      </c>
      <c r="K13" s="16">
        <v>216.74</v>
      </c>
      <c r="L13" s="16">
        <v>48.14</v>
      </c>
      <c r="M13" s="16">
        <v>231.63062418091332</v>
      </c>
      <c r="N13" s="16">
        <v>4.7891624434422715</v>
      </c>
      <c r="O13" s="16">
        <v>233.11035004272946</v>
      </c>
      <c r="P13" s="16">
        <v>3.1317874378345145</v>
      </c>
    </row>
    <row r="14" spans="1:16">
      <c r="A14" s="9" t="s">
        <v>21</v>
      </c>
      <c r="B14" s="13">
        <v>328.67605706946324</v>
      </c>
      <c r="C14" s="13">
        <v>693.91768587762306</v>
      </c>
      <c r="D14" s="14">
        <f t="shared" si="0"/>
        <v>0.47365280314735692</v>
      </c>
      <c r="E14" s="15">
        <v>5.3548825504511434E-2</v>
      </c>
      <c r="F14" s="15">
        <v>8.978809532743182E-4</v>
      </c>
      <c r="G14" s="15">
        <v>0.27138913325186509</v>
      </c>
      <c r="H14" s="15">
        <v>6.023384165968545E-3</v>
      </c>
      <c r="I14" s="15">
        <v>3.6642360840165145E-2</v>
      </c>
      <c r="J14" s="15">
        <v>5.265216647764978E-4</v>
      </c>
      <c r="K14" s="16">
        <v>353.76</v>
      </c>
      <c r="L14" s="16">
        <v>34.254999999999995</v>
      </c>
      <c r="M14" s="16">
        <v>243.80373499621302</v>
      </c>
      <c r="N14" s="16">
        <v>4.8133754210535233</v>
      </c>
      <c r="O14" s="16">
        <v>231.98704988415298</v>
      </c>
      <c r="P14" s="16">
        <v>3.2765978623788223</v>
      </c>
    </row>
    <row r="15" spans="1:16">
      <c r="A15" s="9" t="s">
        <v>22</v>
      </c>
      <c r="B15" s="13">
        <v>215.02443196500462</v>
      </c>
      <c r="C15" s="13">
        <v>597.04767161094742</v>
      </c>
      <c r="D15" s="14">
        <f t="shared" si="0"/>
        <v>0.3601461695425896</v>
      </c>
      <c r="E15" s="15">
        <v>4.937465977085323E-2</v>
      </c>
      <c r="F15" s="15">
        <v>7.8204813958872223E-4</v>
      </c>
      <c r="G15" s="15">
        <v>0.24706767608613683</v>
      </c>
      <c r="H15" s="15">
        <v>4.5558172214740858E-3</v>
      </c>
      <c r="I15" s="15">
        <v>3.6232184622664865E-2</v>
      </c>
      <c r="J15" s="15">
        <v>4.0224814425337472E-4</v>
      </c>
      <c r="K15" s="16">
        <v>164.9</v>
      </c>
      <c r="L15" s="16">
        <v>41.66</v>
      </c>
      <c r="M15" s="16">
        <v>224.19143660950596</v>
      </c>
      <c r="N15" s="16">
        <v>3.7125528451693532</v>
      </c>
      <c r="O15" s="16">
        <v>229.43584308202568</v>
      </c>
      <c r="P15" s="16">
        <v>2.5054562482806895</v>
      </c>
    </row>
    <row r="16" spans="1:16">
      <c r="A16" s="9" t="s">
        <v>23</v>
      </c>
      <c r="B16" s="13">
        <v>228.91114604759605</v>
      </c>
      <c r="C16" s="13">
        <v>552.38143545478329</v>
      </c>
      <c r="D16" s="14">
        <f t="shared" si="0"/>
        <v>0.41440774681200199</v>
      </c>
      <c r="E16" s="15">
        <v>5.2199464683759224E-2</v>
      </c>
      <c r="F16" s="15">
        <v>8.3566208854330868E-4</v>
      </c>
      <c r="G16" s="15">
        <v>0.26420063003483485</v>
      </c>
      <c r="H16" s="15">
        <v>4.3868910957878711E-3</v>
      </c>
      <c r="I16" s="15">
        <v>3.668661883218826E-2</v>
      </c>
      <c r="J16" s="15">
        <v>3.4701796064794468E-4</v>
      </c>
      <c r="K16" s="16">
        <v>294.505</v>
      </c>
      <c r="L16" s="16">
        <v>37.034999999999968</v>
      </c>
      <c r="M16" s="16">
        <v>238.04641257284086</v>
      </c>
      <c r="N16" s="16">
        <v>3.52718779330751</v>
      </c>
      <c r="O16" s="16">
        <v>232.262264623627</v>
      </c>
      <c r="P16" s="16">
        <v>2.1614989062618051</v>
      </c>
    </row>
    <row r="17" spans="1:16">
      <c r="A17" s="9" t="s">
        <v>24</v>
      </c>
      <c r="B17" s="13">
        <v>311.88361643876755</v>
      </c>
      <c r="C17" s="13">
        <v>477.04597669375659</v>
      </c>
      <c r="D17" s="14">
        <f t="shared" si="0"/>
        <v>0.65378104349674393</v>
      </c>
      <c r="E17" s="15">
        <v>5.185371907980358E-2</v>
      </c>
      <c r="F17" s="15">
        <v>1.0784148548790495E-3</v>
      </c>
      <c r="G17" s="15">
        <v>0.25955352558381406</v>
      </c>
      <c r="H17" s="15">
        <v>5.3702892067529146E-3</v>
      </c>
      <c r="I17" s="15">
        <v>3.6287909024260177E-2</v>
      </c>
      <c r="J17" s="15">
        <v>3.1214856212791322E-4</v>
      </c>
      <c r="K17" s="16">
        <v>279.69</v>
      </c>
      <c r="L17" s="16">
        <v>46.289999999999992</v>
      </c>
      <c r="M17" s="16">
        <v>234.30706543503254</v>
      </c>
      <c r="N17" s="16">
        <v>4.3321638686049884</v>
      </c>
      <c r="O17" s="16">
        <v>229.78249600367667</v>
      </c>
      <c r="P17" s="16">
        <v>1.9457364256409164</v>
      </c>
    </row>
    <row r="18" spans="1:16">
      <c r="A18" s="9" t="s">
        <v>25</v>
      </c>
      <c r="B18" s="13">
        <v>246.0816487844404</v>
      </c>
      <c r="C18" s="13">
        <v>714.41273124475538</v>
      </c>
      <c r="D18" s="14">
        <f t="shared" si="0"/>
        <v>0.34445305636656365</v>
      </c>
      <c r="E18" s="15">
        <v>5.1943421924215166E-2</v>
      </c>
      <c r="F18" s="15">
        <v>8.5777067466713964E-4</v>
      </c>
      <c r="G18" s="15">
        <v>0.25883404294560408</v>
      </c>
      <c r="H18" s="15">
        <v>4.9950933677296531E-3</v>
      </c>
      <c r="I18" s="15">
        <v>3.605386371282468E-2</v>
      </c>
      <c r="J18" s="15">
        <v>4.1239554340887039E-4</v>
      </c>
      <c r="K18" s="16">
        <v>283.39499999999998</v>
      </c>
      <c r="L18" s="16">
        <v>32.404999999999973</v>
      </c>
      <c r="M18" s="16">
        <v>233.7268922266226</v>
      </c>
      <c r="N18" s="16">
        <v>4.0322056386501988</v>
      </c>
      <c r="O18" s="16">
        <v>228.32641087220071</v>
      </c>
      <c r="P18" s="16">
        <v>2.5689202478767545</v>
      </c>
    </row>
    <row r="19" spans="1:16">
      <c r="A19" s="9" t="s">
        <v>26</v>
      </c>
      <c r="B19" s="13">
        <v>406.64114283292946</v>
      </c>
      <c r="C19" s="13">
        <v>746.1148537728568</v>
      </c>
      <c r="D19" s="14">
        <f t="shared" si="0"/>
        <v>0.54501145604685297</v>
      </c>
      <c r="E19" s="15">
        <v>5.2237309349442956E-2</v>
      </c>
      <c r="F19" s="15">
        <v>9.6863468385267166E-4</v>
      </c>
      <c r="G19" s="15">
        <v>0.26120537722503295</v>
      </c>
      <c r="H19" s="15">
        <v>5.0771282337330323E-3</v>
      </c>
      <c r="I19" s="15">
        <v>3.6198769250028476E-2</v>
      </c>
      <c r="J19" s="15">
        <v>3.5513308681568381E-4</v>
      </c>
      <c r="K19" s="16">
        <v>294.505</v>
      </c>
      <c r="L19" s="16">
        <v>45.365000000000009</v>
      </c>
      <c r="M19" s="16">
        <v>235.6378253115133</v>
      </c>
      <c r="N19" s="16">
        <v>4.0906814300043379</v>
      </c>
      <c r="O19" s="16">
        <v>229.22796225330239</v>
      </c>
      <c r="P19" s="16">
        <v>2.2128237570085547</v>
      </c>
    </row>
    <row r="20" spans="1:16">
      <c r="A20" s="9" t="s">
        <v>27</v>
      </c>
      <c r="B20" s="13">
        <v>311.75197457913856</v>
      </c>
      <c r="C20" s="13">
        <v>656.72086225734267</v>
      </c>
      <c r="D20" s="14">
        <f t="shared" si="0"/>
        <v>0.47471002140476454</v>
      </c>
      <c r="E20" s="15">
        <v>5.1697211599792521E-2</v>
      </c>
      <c r="F20" s="15">
        <v>8.4029360587054643E-4</v>
      </c>
      <c r="G20" s="15">
        <v>0.26112816634261665</v>
      </c>
      <c r="H20" s="15">
        <v>4.4727200396839162E-3</v>
      </c>
      <c r="I20" s="15">
        <v>3.6738867394171495E-2</v>
      </c>
      <c r="J20" s="15">
        <v>4.4636660511930928E-4</v>
      </c>
      <c r="K20" s="16">
        <v>272.28499999999997</v>
      </c>
      <c r="L20" s="16">
        <v>37.035000000000025</v>
      </c>
      <c r="M20" s="16">
        <v>235.5756617473352</v>
      </c>
      <c r="N20" s="16">
        <v>3.6047210202426658</v>
      </c>
      <c r="O20" s="16">
        <v>232.58715295289019</v>
      </c>
      <c r="P20" s="16">
        <v>2.7783357675569</v>
      </c>
    </row>
    <row r="21" spans="1:16">
      <c r="A21" s="9" t="s">
        <v>28</v>
      </c>
      <c r="B21" s="13">
        <v>292.9831891821222</v>
      </c>
      <c r="C21" s="13">
        <v>659.19146529109923</v>
      </c>
      <c r="D21" s="14">
        <f t="shared" si="0"/>
        <v>0.44445840792665708</v>
      </c>
      <c r="E21" s="15">
        <v>5.1567996591646507E-2</v>
      </c>
      <c r="F21" s="15">
        <v>8.4202411713398808E-4</v>
      </c>
      <c r="G21" s="15">
        <v>0.25971341626848271</v>
      </c>
      <c r="H21" s="15">
        <v>4.9312349345059054E-3</v>
      </c>
      <c r="I21" s="15">
        <v>3.641758450250971E-2</v>
      </c>
      <c r="J21" s="15">
        <v>3.7840431777699411E-4</v>
      </c>
      <c r="K21" s="16">
        <v>264.88</v>
      </c>
      <c r="L21" s="16">
        <v>37.032499999999985</v>
      </c>
      <c r="M21" s="16">
        <v>234.43595236567646</v>
      </c>
      <c r="N21" s="16">
        <v>3.9779824660393204</v>
      </c>
      <c r="O21" s="16">
        <v>230.58911502964079</v>
      </c>
      <c r="P21" s="16">
        <v>2.3569286658061528</v>
      </c>
    </row>
    <row r="22" spans="1:16">
      <c r="A22" s="9" t="s">
        <v>29</v>
      </c>
      <c r="B22" s="13">
        <v>295.10500046591113</v>
      </c>
      <c r="C22" s="13">
        <v>657.04879499799415</v>
      </c>
      <c r="D22" s="14">
        <f t="shared" si="0"/>
        <v>0.44913711540527523</v>
      </c>
      <c r="E22" s="15">
        <v>5.3060707742872151E-2</v>
      </c>
      <c r="F22" s="15">
        <v>8.2188372250723647E-4</v>
      </c>
      <c r="G22" s="15">
        <v>0.26907452517149499</v>
      </c>
      <c r="H22" s="15">
        <v>4.6454019412294611E-3</v>
      </c>
      <c r="I22" s="15">
        <v>3.6764918932492695E-2</v>
      </c>
      <c r="J22" s="15">
        <v>3.9152529433097934E-4</v>
      </c>
      <c r="K22" s="16">
        <v>331.53999999999996</v>
      </c>
      <c r="L22" s="16">
        <v>35.182500000000005</v>
      </c>
      <c r="M22" s="16">
        <v>241.95351016638799</v>
      </c>
      <c r="N22" s="16">
        <v>3.7204131376453762</v>
      </c>
      <c r="O22" s="16">
        <v>232.74913867697342</v>
      </c>
      <c r="P22" s="16">
        <v>2.437674748978099</v>
      </c>
    </row>
    <row r="23" spans="1:16">
      <c r="A23" s="9" t="s">
        <v>30</v>
      </c>
      <c r="B23" s="13">
        <v>186.12263997376263</v>
      </c>
      <c r="C23" s="13">
        <v>441.66513984185053</v>
      </c>
      <c r="D23" s="14">
        <f t="shared" si="0"/>
        <v>0.42141120768645807</v>
      </c>
      <c r="E23" s="15">
        <v>5.337256343096039E-2</v>
      </c>
      <c r="F23" s="15">
        <v>9.1035795955927436E-4</v>
      </c>
      <c r="G23" s="15">
        <v>0.27083985200021898</v>
      </c>
      <c r="H23" s="15">
        <v>4.5082248471504755E-3</v>
      </c>
      <c r="I23" s="15">
        <v>3.6880355143622111E-2</v>
      </c>
      <c r="J23" s="15">
        <v>3.5334560326101349E-4</v>
      </c>
      <c r="K23" s="16">
        <v>346.35</v>
      </c>
      <c r="L23" s="16">
        <v>38.884999999999991</v>
      </c>
      <c r="M23" s="16">
        <v>243.3649618673503</v>
      </c>
      <c r="N23" s="16">
        <v>3.6058073733510549</v>
      </c>
      <c r="O23" s="16">
        <v>233.46685991755865</v>
      </c>
      <c r="P23" s="16">
        <v>2.2004081917021154</v>
      </c>
    </row>
    <row r="24" spans="1:16">
      <c r="A24" s="9" t="s">
        <v>31</v>
      </c>
      <c r="B24" s="13">
        <v>167.2633961748439</v>
      </c>
      <c r="C24" s="13">
        <v>427.36449692957422</v>
      </c>
      <c r="D24" s="14">
        <f t="shared" si="0"/>
        <v>0.39138346160375459</v>
      </c>
      <c r="E24" s="15">
        <v>5.2664907761980281E-2</v>
      </c>
      <c r="F24" s="15">
        <v>9.2923328538712584E-4</v>
      </c>
      <c r="G24" s="15">
        <v>0.26252197281634332</v>
      </c>
      <c r="H24" s="15">
        <v>4.7273362757212093E-3</v>
      </c>
      <c r="I24" s="15">
        <v>3.6182317933471334E-2</v>
      </c>
      <c r="J24" s="15">
        <v>3.5413911885742738E-4</v>
      </c>
      <c r="K24" s="16">
        <v>322.27999999999997</v>
      </c>
      <c r="L24" s="16">
        <v>40.737500000000011</v>
      </c>
      <c r="M24" s="16">
        <v>236.6972495576903</v>
      </c>
      <c r="N24" s="16">
        <v>3.8053647213706134</v>
      </c>
      <c r="O24" s="16">
        <v>229.12561428166032</v>
      </c>
      <c r="P24" s="16">
        <v>2.2066816042035158</v>
      </c>
    </row>
    <row r="25" spans="1:16">
      <c r="A25" s="9" t="s">
        <v>32</v>
      </c>
      <c r="B25" s="13">
        <v>388.7794582782555</v>
      </c>
      <c r="C25" s="13">
        <v>767.70920094574774</v>
      </c>
      <c r="D25" s="14">
        <f t="shared" si="0"/>
        <v>0.50641500427416353</v>
      </c>
      <c r="E25" s="15">
        <v>5.1058233066003586E-2</v>
      </c>
      <c r="F25" s="15">
        <v>8.6972589199935807E-4</v>
      </c>
      <c r="G25" s="15">
        <v>0.2531335969801341</v>
      </c>
      <c r="H25" s="15">
        <v>4.3127890235907795E-3</v>
      </c>
      <c r="I25" s="15">
        <v>3.5941060095669858E-2</v>
      </c>
      <c r="J25" s="15">
        <v>2.9239828257853758E-4</v>
      </c>
      <c r="K25" s="16">
        <v>242.66</v>
      </c>
      <c r="L25" s="16">
        <v>36.10499999999999</v>
      </c>
      <c r="M25" s="16">
        <v>229.11843623119151</v>
      </c>
      <c r="N25" s="16">
        <v>3.4980172853598011</v>
      </c>
      <c r="O25" s="16">
        <v>227.62449907716331</v>
      </c>
      <c r="P25" s="16">
        <v>1.8236718703938761</v>
      </c>
    </row>
    <row r="26" spans="1:16">
      <c r="A26" s="9" t="s">
        <v>33</v>
      </c>
      <c r="B26" s="13">
        <v>163.78343594561417</v>
      </c>
      <c r="C26" s="13">
        <v>389.40157974867367</v>
      </c>
      <c r="D26" s="14">
        <f t="shared" si="0"/>
        <v>0.42060290574918252</v>
      </c>
      <c r="E26" s="15">
        <v>5.2453661452469845E-2</v>
      </c>
      <c r="F26" s="15">
        <v>1.0742095977197554E-3</v>
      </c>
      <c r="G26" s="15">
        <v>0.26677750844297682</v>
      </c>
      <c r="H26" s="15">
        <v>6.0521048225393847E-3</v>
      </c>
      <c r="I26" s="15">
        <v>3.6797797599490867E-2</v>
      </c>
      <c r="J26" s="15">
        <v>3.6004574210372398E-4</v>
      </c>
      <c r="K26" s="16">
        <v>305.61500000000001</v>
      </c>
      <c r="L26" s="16">
        <v>46.29249999999999</v>
      </c>
      <c r="M26" s="16">
        <v>240.11400812433726</v>
      </c>
      <c r="N26" s="16">
        <v>4.8537999071549498</v>
      </c>
      <c r="O26" s="16">
        <v>232.95356895878095</v>
      </c>
      <c r="P26" s="16">
        <v>2.2421590232399904</v>
      </c>
    </row>
    <row r="27" spans="1:16">
      <c r="A27" s="9" t="s">
        <v>34</v>
      </c>
      <c r="B27" s="13">
        <v>316.19765360177371</v>
      </c>
      <c r="C27" s="13">
        <v>579.22712693152073</v>
      </c>
      <c r="D27" s="14">
        <f t="shared" si="0"/>
        <v>0.54589579613932038</v>
      </c>
      <c r="E27" s="15">
        <v>5.3381383640646346E-2</v>
      </c>
      <c r="F27" s="15">
        <v>8.1244270270107541E-4</v>
      </c>
      <c r="G27" s="15">
        <v>0.27365638038266926</v>
      </c>
      <c r="H27" s="15">
        <v>4.8770942523727583E-3</v>
      </c>
      <c r="I27" s="15">
        <v>3.7092137823867291E-2</v>
      </c>
      <c r="J27" s="15">
        <v>3.8251232546633194E-4</v>
      </c>
      <c r="K27" s="16">
        <v>346.35</v>
      </c>
      <c r="L27" s="16">
        <v>39.809999999999974</v>
      </c>
      <c r="M27" s="16">
        <v>245.61283814256257</v>
      </c>
      <c r="N27" s="16">
        <v>3.8916976645739014</v>
      </c>
      <c r="O27" s="16">
        <v>234.78340474429388</v>
      </c>
      <c r="P27" s="16">
        <v>2.3810189173072036</v>
      </c>
    </row>
    <row r="28" spans="1:16">
      <c r="A28" s="9" t="s">
        <v>35</v>
      </c>
      <c r="B28" s="13">
        <v>252.43149213287509</v>
      </c>
      <c r="C28" s="13">
        <v>606.09965531599926</v>
      </c>
      <c r="D28" s="14">
        <f t="shared" si="0"/>
        <v>0.41648512735296989</v>
      </c>
      <c r="E28" s="15">
        <v>5.4121987653692832E-2</v>
      </c>
      <c r="F28" s="15">
        <v>8.9474454605454929E-4</v>
      </c>
      <c r="G28" s="15">
        <v>0.27584391830763155</v>
      </c>
      <c r="H28" s="15">
        <v>5.6258806358438886E-3</v>
      </c>
      <c r="I28" s="15">
        <v>3.6808486586437685E-2</v>
      </c>
      <c r="J28" s="15">
        <v>4.2423575641787015E-4</v>
      </c>
      <c r="K28" s="16">
        <v>375.98</v>
      </c>
      <c r="L28" s="16">
        <v>37.032499999999999</v>
      </c>
      <c r="M28" s="16">
        <v>247.35528899349279</v>
      </c>
      <c r="N28" s="16">
        <v>4.4805271873378132</v>
      </c>
      <c r="O28" s="16">
        <v>233.020028669646</v>
      </c>
      <c r="P28" s="16">
        <v>2.6407089562733543</v>
      </c>
    </row>
    <row r="29" spans="1:16">
      <c r="A29" s="9" t="s">
        <v>36</v>
      </c>
      <c r="B29" s="13">
        <v>385.35292717027858</v>
      </c>
      <c r="C29" s="13">
        <v>804.45341857244466</v>
      </c>
      <c r="D29" s="14">
        <f t="shared" si="0"/>
        <v>0.47902453799514283</v>
      </c>
      <c r="E29" s="15">
        <v>5.2283207541460798E-2</v>
      </c>
      <c r="F29" s="15">
        <v>8.0159087141215329E-4</v>
      </c>
      <c r="G29" s="15">
        <v>0.26211143338653431</v>
      </c>
      <c r="H29" s="15">
        <v>4.5013653117756255E-3</v>
      </c>
      <c r="I29" s="15">
        <v>3.6289739608021239E-2</v>
      </c>
      <c r="J29" s="15">
        <v>3.3287310201418055E-4</v>
      </c>
      <c r="K29" s="16">
        <v>298.21000000000004</v>
      </c>
      <c r="L29" s="16">
        <v>35.182500000000005</v>
      </c>
      <c r="M29" s="16">
        <v>236.36701960638572</v>
      </c>
      <c r="N29" s="16">
        <v>3.624964866990537</v>
      </c>
      <c r="O29" s="16">
        <v>229.79388346713444</v>
      </c>
      <c r="P29" s="16">
        <v>2.0744077244945349</v>
      </c>
    </row>
    <row r="30" spans="1:16">
      <c r="A30" s="9" t="s">
        <v>37</v>
      </c>
      <c r="B30" s="13">
        <v>351.11688609840354</v>
      </c>
      <c r="C30" s="13">
        <v>738.91951153010109</v>
      </c>
      <c r="D30" s="14">
        <f t="shared" si="0"/>
        <v>0.47517609241544601</v>
      </c>
      <c r="E30" s="15">
        <v>5.0644466414875335E-2</v>
      </c>
      <c r="F30" s="15">
        <v>7.2454933822512695E-4</v>
      </c>
      <c r="G30" s="15">
        <v>0.25655802025199526</v>
      </c>
      <c r="H30" s="15">
        <v>4.5500056783219743E-3</v>
      </c>
      <c r="I30" s="15">
        <v>3.6633013445833772E-2</v>
      </c>
      <c r="J30" s="15">
        <v>4.0302829586580391E-4</v>
      </c>
      <c r="K30" s="16">
        <v>233.39999999999998</v>
      </c>
      <c r="L30" s="16">
        <v>33.325000000000017</v>
      </c>
      <c r="M30" s="16">
        <v>231.88937708420215</v>
      </c>
      <c r="N30" s="16">
        <v>3.6800891761247896</v>
      </c>
      <c r="O30" s="16">
        <v>231.92892236657207</v>
      </c>
      <c r="P30" s="16">
        <v>2.5094022064011439</v>
      </c>
    </row>
    <row r="31" spans="1:16">
      <c r="A31" s="9" t="s">
        <v>38</v>
      </c>
      <c r="B31" s="13">
        <v>300.07710722812709</v>
      </c>
      <c r="C31" s="13">
        <v>686.30510960339632</v>
      </c>
      <c r="D31" s="14">
        <f t="shared" si="0"/>
        <v>0.43723571780127996</v>
      </c>
      <c r="E31" s="15">
        <v>5.1281142726689127E-2</v>
      </c>
      <c r="F31" s="15">
        <v>7.9553873096236533E-4</v>
      </c>
      <c r="G31" s="15">
        <v>0.2569929755526294</v>
      </c>
      <c r="H31" s="15">
        <v>4.0456799812697208E-3</v>
      </c>
      <c r="I31" s="15">
        <v>3.6331313296861317E-2</v>
      </c>
      <c r="J31" s="15">
        <v>2.9992810528864844E-4</v>
      </c>
      <c r="K31" s="16">
        <v>253.76999999999998</v>
      </c>
      <c r="L31" s="16">
        <v>35.180000000000007</v>
      </c>
      <c r="M31" s="16">
        <v>232.24078928656729</v>
      </c>
      <c r="N31" s="16">
        <v>3.2718626956821022</v>
      </c>
      <c r="O31" s="16">
        <v>230.05249438590403</v>
      </c>
      <c r="P31" s="16">
        <v>1.8698096201064938</v>
      </c>
    </row>
    <row r="32" spans="1:16">
      <c r="A32" s="9" t="s">
        <v>39</v>
      </c>
      <c r="B32" s="13">
        <v>139.35115595320767</v>
      </c>
      <c r="C32" s="13">
        <v>345.73561295447917</v>
      </c>
      <c r="D32" s="14">
        <f t="shared" si="0"/>
        <v>0.40305699133041051</v>
      </c>
      <c r="E32" s="15">
        <v>5.2624599867945071E-2</v>
      </c>
      <c r="F32" s="15">
        <v>1.1076354125092224E-3</v>
      </c>
      <c r="G32" s="15">
        <v>0.26221336665219575</v>
      </c>
      <c r="H32" s="15">
        <v>5.7707392740935426E-3</v>
      </c>
      <c r="I32" s="15">
        <v>3.6141659817935393E-2</v>
      </c>
      <c r="J32" s="15">
        <v>3.7538550669119036E-4</v>
      </c>
      <c r="K32" s="16">
        <v>322.27999999999997</v>
      </c>
      <c r="L32" s="16">
        <v>48.142499999999984</v>
      </c>
      <c r="M32" s="16">
        <v>236.44902277061442</v>
      </c>
      <c r="N32" s="16">
        <v>4.6450342656998735</v>
      </c>
      <c r="O32" s="16">
        <v>228.87266246963091</v>
      </c>
      <c r="P32" s="16">
        <v>2.3387501210863535</v>
      </c>
    </row>
    <row r="33" spans="1:16">
      <c r="A33" s="9" t="s">
        <v>40</v>
      </c>
      <c r="B33" s="13">
        <v>165.18202633832058</v>
      </c>
      <c r="C33" s="13">
        <v>372.62211502700529</v>
      </c>
      <c r="D33" s="14">
        <f t="shared" si="0"/>
        <v>0.44329635756146474</v>
      </c>
      <c r="E33" s="15">
        <v>5.1435123814130512E-2</v>
      </c>
      <c r="F33" s="15">
        <v>1.0916362778098966E-3</v>
      </c>
      <c r="G33" s="15">
        <v>0.25931621889746459</v>
      </c>
      <c r="H33" s="15">
        <v>5.6160599542990387E-3</v>
      </c>
      <c r="I33" s="15">
        <v>3.6670532558808235E-2</v>
      </c>
      <c r="J33" s="15">
        <v>4.9312716491873199E-4</v>
      </c>
      <c r="K33" s="16">
        <v>261.17499999999995</v>
      </c>
      <c r="L33" s="16">
        <v>49.995000000000033</v>
      </c>
      <c r="M33" s="16">
        <v>234.11574376071047</v>
      </c>
      <c r="N33" s="16">
        <v>4.5310106397903693</v>
      </c>
      <c r="O33" s="16">
        <v>232.16223479443261</v>
      </c>
      <c r="P33" s="16">
        <v>3.069015136116223</v>
      </c>
    </row>
    <row r="34" spans="1:16">
      <c r="A34" s="9" t="s">
        <v>41</v>
      </c>
      <c r="B34" s="13">
        <v>301.63687773639805</v>
      </c>
      <c r="C34" s="13">
        <v>619.53500741554888</v>
      </c>
      <c r="D34" s="14">
        <f t="shared" si="0"/>
        <v>0.48687624448327127</v>
      </c>
      <c r="E34" s="15">
        <v>5.2258611024986315E-2</v>
      </c>
      <c r="F34" s="15">
        <v>1.1046302398291519E-3</v>
      </c>
      <c r="G34" s="15">
        <v>0.26055640086402831</v>
      </c>
      <c r="H34" s="15">
        <v>5.2336600133915147E-3</v>
      </c>
      <c r="I34" s="15">
        <v>3.6203757662369399E-2</v>
      </c>
      <c r="J34" s="15">
        <v>3.2653715687258665E-4</v>
      </c>
      <c r="K34" s="16">
        <v>298.21000000000004</v>
      </c>
      <c r="L34" s="16">
        <v>43.514999999999986</v>
      </c>
      <c r="M34" s="16">
        <v>235.1152068634099</v>
      </c>
      <c r="N34" s="16">
        <v>4.2187639104356442</v>
      </c>
      <c r="O34" s="16">
        <v>229.25899615877546</v>
      </c>
      <c r="P34" s="16">
        <v>2.035216508198431</v>
      </c>
    </row>
    <row r="35" spans="1:16">
      <c r="A35" s="10" t="s">
        <v>543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</row>
    <row r="36" spans="1:16">
      <c r="A36" s="17" t="s">
        <v>42</v>
      </c>
      <c r="B36" s="13">
        <v>215.34297721285009</v>
      </c>
      <c r="C36" s="13">
        <v>458.47872298747882</v>
      </c>
      <c r="D36" s="14">
        <f>B36/C36</f>
        <v>0.46969023079121419</v>
      </c>
      <c r="E36" s="15">
        <v>4.9943702165067716E-2</v>
      </c>
      <c r="F36" s="15">
        <v>9.0229603447137272E-4</v>
      </c>
      <c r="G36" s="15">
        <v>0.24821128924047547</v>
      </c>
      <c r="H36" s="15">
        <v>4.767828951665885E-3</v>
      </c>
      <c r="I36" s="15">
        <v>3.6060445356667123E-2</v>
      </c>
      <c r="J36" s="15">
        <v>4.0748831597818184E-4</v>
      </c>
      <c r="K36" s="16">
        <v>190.82</v>
      </c>
      <c r="L36" s="16">
        <v>42.582500000000003</v>
      </c>
      <c r="M36" s="16">
        <v>225.12215859597407</v>
      </c>
      <c r="N36" s="16">
        <v>3.8815080711483771</v>
      </c>
      <c r="O36" s="16">
        <v>228.36736228305824</v>
      </c>
      <c r="P36" s="16">
        <v>2.5384076639986697</v>
      </c>
    </row>
    <row r="37" spans="1:16">
      <c r="A37" s="17" t="s">
        <v>43</v>
      </c>
      <c r="B37" s="13">
        <v>229.47594324330362</v>
      </c>
      <c r="C37" s="13">
        <v>471.96463058093826</v>
      </c>
      <c r="D37" s="14">
        <f t="shared" ref="D37:D48" si="1">B37/C37</f>
        <v>0.48621428042360532</v>
      </c>
      <c r="E37" s="15">
        <v>5.1245439299929398E-2</v>
      </c>
      <c r="F37" s="15">
        <v>8.7855846646088325E-4</v>
      </c>
      <c r="G37" s="15">
        <v>0.25515747483472562</v>
      </c>
      <c r="H37" s="15">
        <v>4.6964464693770285E-3</v>
      </c>
      <c r="I37" s="15">
        <v>3.6072620594359603E-2</v>
      </c>
      <c r="J37" s="15">
        <v>3.5016968848119296E-4</v>
      </c>
      <c r="K37" s="16">
        <v>250.065</v>
      </c>
      <c r="L37" s="16">
        <v>43.512500000000003</v>
      </c>
      <c r="M37" s="16">
        <v>230.7570113905708</v>
      </c>
      <c r="N37" s="16">
        <v>3.80251698394965</v>
      </c>
      <c r="O37" s="16">
        <v>228.44311670850703</v>
      </c>
      <c r="P37" s="16">
        <v>2.1822352460030441</v>
      </c>
    </row>
    <row r="38" spans="1:16">
      <c r="A38" s="17" t="s">
        <v>44</v>
      </c>
      <c r="B38" s="13">
        <v>270.35538502005244</v>
      </c>
      <c r="C38" s="13">
        <v>493.46209299360515</v>
      </c>
      <c r="D38" s="14">
        <f t="shared" si="1"/>
        <v>0.54787467742442375</v>
      </c>
      <c r="E38" s="15">
        <v>5.1223688896681691E-2</v>
      </c>
      <c r="F38" s="15">
        <v>8.7567354420312613E-4</v>
      </c>
      <c r="G38" s="15">
        <v>0.25405212161492752</v>
      </c>
      <c r="H38" s="15">
        <v>4.374229025262669E-3</v>
      </c>
      <c r="I38" s="15">
        <v>3.5967653600267151E-2</v>
      </c>
      <c r="J38" s="15">
        <v>3.366624445997336E-4</v>
      </c>
      <c r="K38" s="16">
        <v>250.065</v>
      </c>
      <c r="L38" s="16">
        <v>45.365000000000002</v>
      </c>
      <c r="M38" s="16">
        <v>229.8624213161234</v>
      </c>
      <c r="N38" s="16">
        <v>3.5451806310278338</v>
      </c>
      <c r="O38" s="16">
        <v>227.78998199063764</v>
      </c>
      <c r="P38" s="16">
        <v>2.0985244959698597</v>
      </c>
    </row>
    <row r="39" spans="1:16">
      <c r="A39" s="17" t="s">
        <v>45</v>
      </c>
      <c r="B39" s="13">
        <v>265.14950804344323</v>
      </c>
      <c r="C39" s="13">
        <v>657.75862286414588</v>
      </c>
      <c r="D39" s="14">
        <f t="shared" si="1"/>
        <v>0.40311065309775113</v>
      </c>
      <c r="E39" s="15">
        <v>5.096467426655308E-2</v>
      </c>
      <c r="F39" s="15">
        <v>6.9349133468789824E-4</v>
      </c>
      <c r="G39" s="15">
        <v>0.2533204159088765</v>
      </c>
      <c r="H39" s="15">
        <v>4.0514464659656621E-3</v>
      </c>
      <c r="I39" s="15">
        <v>3.6043483963340943E-2</v>
      </c>
      <c r="J39" s="15">
        <v>4.3256593911372427E-4</v>
      </c>
      <c r="K39" s="16">
        <v>238.95500000000001</v>
      </c>
      <c r="L39" s="16">
        <v>62.03</v>
      </c>
      <c r="M39" s="16">
        <v>229.26979969020448</v>
      </c>
      <c r="N39" s="16">
        <v>3.2859976797289998</v>
      </c>
      <c r="O39" s="16">
        <v>228.26182687535896</v>
      </c>
      <c r="P39" s="16">
        <v>2.6943095850290191</v>
      </c>
    </row>
    <row r="40" spans="1:16">
      <c r="A40" s="17" t="s">
        <v>46</v>
      </c>
      <c r="B40" s="13">
        <v>299.40134997616821</v>
      </c>
      <c r="C40" s="13">
        <v>741.51069961122278</v>
      </c>
      <c r="D40" s="14">
        <f t="shared" si="1"/>
        <v>0.40377212376456012</v>
      </c>
      <c r="E40" s="15">
        <v>5.2814419192630746E-2</v>
      </c>
      <c r="F40" s="15">
        <v>8.7787670897009106E-4</v>
      </c>
      <c r="G40" s="15">
        <v>0.26662592840540211</v>
      </c>
      <c r="H40" s="15">
        <v>5.4223560291152793E-3</v>
      </c>
      <c r="I40" s="15">
        <v>3.6563492014311819E-2</v>
      </c>
      <c r="J40" s="15">
        <v>5.1298207354970608E-4</v>
      </c>
      <c r="K40" s="16">
        <v>320.43</v>
      </c>
      <c r="L40" s="16">
        <v>41.662500000000001</v>
      </c>
      <c r="M40" s="16">
        <v>239.99250216969116</v>
      </c>
      <c r="N40" s="16">
        <v>4.3498614713851493</v>
      </c>
      <c r="O40" s="16">
        <v>231.4965813500686</v>
      </c>
      <c r="P40" s="16">
        <v>3.1926965448505746</v>
      </c>
    </row>
    <row r="41" spans="1:16">
      <c r="A41" s="17" t="s">
        <v>47</v>
      </c>
      <c r="B41" s="13">
        <v>341.56328138001504</v>
      </c>
      <c r="C41" s="13">
        <v>923.89718758968115</v>
      </c>
      <c r="D41" s="14">
        <f t="shared" si="1"/>
        <v>0.36969836684004415</v>
      </c>
      <c r="E41" s="15">
        <v>5.0424788887377239E-2</v>
      </c>
      <c r="F41" s="15">
        <v>9.676278537214015E-4</v>
      </c>
      <c r="G41" s="15">
        <v>0.24903921042691796</v>
      </c>
      <c r="H41" s="15">
        <v>4.605526091685813E-3</v>
      </c>
      <c r="I41" s="15">
        <v>3.5807525922765905E-2</v>
      </c>
      <c r="J41" s="15">
        <v>3.5695474359939119E-4</v>
      </c>
      <c r="K41" s="16">
        <v>213.035</v>
      </c>
      <c r="L41" s="16">
        <v>44.435000000000002</v>
      </c>
      <c r="M41" s="16">
        <v>225.79542479258339</v>
      </c>
      <c r="N41" s="16">
        <v>3.7471232964691921</v>
      </c>
      <c r="O41" s="16">
        <v>226.79349420233891</v>
      </c>
      <c r="P41" s="16">
        <v>2.2249037654961903</v>
      </c>
    </row>
    <row r="42" spans="1:16">
      <c r="A42" s="17" t="s">
        <v>48</v>
      </c>
      <c r="B42" s="13">
        <v>460.19409181234892</v>
      </c>
      <c r="C42" s="13">
        <v>1327.3353984165881</v>
      </c>
      <c r="D42" s="14">
        <f t="shared" si="1"/>
        <v>0.34670520530178439</v>
      </c>
      <c r="E42" s="15">
        <v>5.2794086322060181E-2</v>
      </c>
      <c r="F42" s="15">
        <v>8.1114886684864748E-4</v>
      </c>
      <c r="G42" s="15">
        <v>0.25925910168780542</v>
      </c>
      <c r="H42" s="15">
        <v>4.1783906744062094E-3</v>
      </c>
      <c r="I42" s="15">
        <v>3.5561943717964985E-2</v>
      </c>
      <c r="J42" s="15">
        <v>3.1698991303500741E-4</v>
      </c>
      <c r="K42" s="16">
        <v>320.43</v>
      </c>
      <c r="L42" s="16">
        <v>35.182499999999997</v>
      </c>
      <c r="M42" s="16">
        <v>234.06968927405427</v>
      </c>
      <c r="N42" s="16">
        <v>3.3729348353606587</v>
      </c>
      <c r="O42" s="16">
        <v>225.2649164777722</v>
      </c>
      <c r="P42" s="16">
        <v>1.9770205880220073</v>
      </c>
    </row>
    <row r="43" spans="1:16">
      <c r="A43" s="17" t="s">
        <v>49</v>
      </c>
      <c r="B43" s="13">
        <v>406.81943769662752</v>
      </c>
      <c r="C43" s="13">
        <v>798.98704565492437</v>
      </c>
      <c r="D43" s="14">
        <f t="shared" si="1"/>
        <v>0.5091690033136399</v>
      </c>
      <c r="E43" s="15">
        <v>5.5705593939725476E-2</v>
      </c>
      <c r="F43" s="15">
        <v>9.4246989551498165E-4</v>
      </c>
      <c r="G43" s="15">
        <v>0.27875953399120329</v>
      </c>
      <c r="H43" s="15">
        <v>5.8886763774133382E-3</v>
      </c>
      <c r="I43" s="15">
        <v>3.6159007104253751E-2</v>
      </c>
      <c r="J43" s="15">
        <v>4.6335828042741114E-4</v>
      </c>
      <c r="K43" s="16">
        <v>438.935</v>
      </c>
      <c r="L43" s="16">
        <v>6.4799999999999613</v>
      </c>
      <c r="M43" s="16">
        <v>249.67304053155445</v>
      </c>
      <c r="N43" s="16">
        <v>4.6789112732536138</v>
      </c>
      <c r="O43" s="16">
        <v>228.98058869320559</v>
      </c>
      <c r="P43" s="16">
        <v>2.8854122073857038</v>
      </c>
    </row>
    <row r="44" spans="1:16">
      <c r="A44" s="17" t="s">
        <v>50</v>
      </c>
      <c r="B44" s="13">
        <v>230.89826265454238</v>
      </c>
      <c r="C44" s="13">
        <v>560.18338851476653</v>
      </c>
      <c r="D44" s="14">
        <f t="shared" si="1"/>
        <v>0.41218334457708727</v>
      </c>
      <c r="E44" s="15">
        <v>5.1648441776515459E-2</v>
      </c>
      <c r="F44" s="15">
        <v>1.113971153064259E-3</v>
      </c>
      <c r="G44" s="15">
        <v>0.25988048339576991</v>
      </c>
      <c r="H44" s="15">
        <v>5.7816674055726656E-3</v>
      </c>
      <c r="I44" s="15">
        <v>3.6482035965259313E-2</v>
      </c>
      <c r="J44" s="15">
        <v>4.2559230014795638E-4</v>
      </c>
      <c r="K44" s="16">
        <v>333.39</v>
      </c>
      <c r="L44" s="16">
        <v>49.994999999999997</v>
      </c>
      <c r="M44" s="16">
        <v>234.57060670824734</v>
      </c>
      <c r="N44" s="16">
        <v>4.6623832937489951</v>
      </c>
      <c r="O44" s="16">
        <v>230.98998424642184</v>
      </c>
      <c r="P44" s="16">
        <v>2.649914454534199</v>
      </c>
    </row>
    <row r="45" spans="1:16">
      <c r="A45" s="17" t="s">
        <v>51</v>
      </c>
      <c r="B45" s="13">
        <v>462.1806696791179</v>
      </c>
      <c r="C45" s="13">
        <v>1101.7280377405164</v>
      </c>
      <c r="D45" s="14">
        <f t="shared" si="1"/>
        <v>0.419505226196279</v>
      </c>
      <c r="E45" s="15">
        <v>5.2311887194963144E-2</v>
      </c>
      <c r="F45" s="15">
        <v>6.7131454538480351E-4</v>
      </c>
      <c r="G45" s="15">
        <v>0.25795840512142115</v>
      </c>
      <c r="H45" s="15">
        <v>3.7050926402178515E-3</v>
      </c>
      <c r="I45" s="15">
        <v>3.5674750927712648E-2</v>
      </c>
      <c r="J45" s="15">
        <v>3.0135610028700642E-4</v>
      </c>
      <c r="K45" s="16">
        <v>298.20999999999998</v>
      </c>
      <c r="L45" s="16">
        <v>-2.777499999999975</v>
      </c>
      <c r="M45" s="16">
        <v>233.02035176952322</v>
      </c>
      <c r="N45" s="16">
        <v>2.9948248773410602</v>
      </c>
      <c r="O45" s="16">
        <v>225.96710758838765</v>
      </c>
      <c r="P45" s="16">
        <v>1.8797140851272722</v>
      </c>
    </row>
    <row r="46" spans="1:16">
      <c r="A46" s="17" t="s">
        <v>52</v>
      </c>
      <c r="B46" s="13">
        <v>250.57237872631833</v>
      </c>
      <c r="C46" s="13">
        <v>546.96691420719526</v>
      </c>
      <c r="D46" s="14">
        <f t="shared" si="1"/>
        <v>0.45811249678513388</v>
      </c>
      <c r="E46" s="15">
        <v>5.351542789116779E-2</v>
      </c>
      <c r="F46" s="15">
        <v>1.0903762682953877E-3</v>
      </c>
      <c r="G46" s="15">
        <v>0.26705198656130308</v>
      </c>
      <c r="H46" s="15">
        <v>5.7736923669332186E-3</v>
      </c>
      <c r="I46" s="15">
        <v>3.632902263885416E-2</v>
      </c>
      <c r="J46" s="15">
        <v>6.2175686591335903E-4</v>
      </c>
      <c r="K46" s="16">
        <v>350.05500000000001</v>
      </c>
      <c r="L46" s="16">
        <v>44.44</v>
      </c>
      <c r="M46" s="16">
        <v>240.33399169582685</v>
      </c>
      <c r="N46" s="16">
        <v>4.6297747010365864</v>
      </c>
      <c r="O46" s="16">
        <v>230.03824551935605</v>
      </c>
      <c r="P46" s="16">
        <v>3.8695906495348544</v>
      </c>
    </row>
    <row r="47" spans="1:16">
      <c r="A47" s="17" t="s">
        <v>53</v>
      </c>
      <c r="B47" s="13">
        <v>102.39011300118695</v>
      </c>
      <c r="C47" s="13">
        <v>268.54188476370143</v>
      </c>
      <c r="D47" s="14">
        <f t="shared" si="1"/>
        <v>0.38128172479046712</v>
      </c>
      <c r="E47" s="15">
        <v>5.332722783752681E-2</v>
      </c>
      <c r="F47" s="15">
        <v>1.2614351109570901E-3</v>
      </c>
      <c r="G47" s="15">
        <v>0.26845254252482775</v>
      </c>
      <c r="H47" s="15">
        <v>6.7859894086899431E-3</v>
      </c>
      <c r="I47" s="15">
        <v>3.645746584681378E-2</v>
      </c>
      <c r="J47" s="15">
        <v>3.9078101150217918E-4</v>
      </c>
      <c r="K47" s="16">
        <v>342.65</v>
      </c>
      <c r="L47" s="16">
        <v>53.697499999999998</v>
      </c>
      <c r="M47" s="16">
        <v>241.45574156361423</v>
      </c>
      <c r="N47" s="16">
        <v>5.4345946842770161</v>
      </c>
      <c r="O47" s="16">
        <v>230.8371682478143</v>
      </c>
      <c r="P47" s="16">
        <v>2.4337198131879632</v>
      </c>
    </row>
    <row r="48" spans="1:16">
      <c r="A48" s="17" t="s">
        <v>54</v>
      </c>
      <c r="B48" s="13">
        <v>362.26367700833066</v>
      </c>
      <c r="C48" s="13">
        <v>674.70442217095729</v>
      </c>
      <c r="D48" s="14">
        <f t="shared" si="1"/>
        <v>0.53692204334854632</v>
      </c>
      <c r="E48" s="15">
        <v>4.748696323945991E-2</v>
      </c>
      <c r="F48" s="15">
        <v>1.0567930389875091E-3</v>
      </c>
      <c r="G48" s="15">
        <v>0.23766539059577574</v>
      </c>
      <c r="H48" s="15">
        <v>6.2129352543055854E-3</v>
      </c>
      <c r="I48" s="15">
        <v>3.6314842688926416E-2</v>
      </c>
      <c r="J48" s="15">
        <v>5.6681016816787833E-4</v>
      </c>
      <c r="K48" s="16">
        <v>72.314999999999998</v>
      </c>
      <c r="L48" s="16">
        <v>51.844999999999999</v>
      </c>
      <c r="M48" s="16">
        <v>216.50693557065983</v>
      </c>
      <c r="N48" s="16">
        <v>5.0992297393019355</v>
      </c>
      <c r="O48" s="16">
        <v>229.95003950205913</v>
      </c>
      <c r="P48" s="16">
        <v>3.528038210927861</v>
      </c>
    </row>
    <row r="49" spans="1:16">
      <c r="A49" s="10" t="s">
        <v>544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2"/>
    </row>
    <row r="50" spans="1:16">
      <c r="A50" s="18" t="s">
        <v>55</v>
      </c>
      <c r="B50" s="13">
        <v>751.07461567823907</v>
      </c>
      <c r="C50" s="13">
        <v>1828.0007084777567</v>
      </c>
      <c r="D50" s="14">
        <f>B50/C50</f>
        <v>0.41087216880987232</v>
      </c>
      <c r="E50" s="15">
        <v>7.5293251392134442E-2</v>
      </c>
      <c r="F50" s="15">
        <v>1.4996673467638168E-3</v>
      </c>
      <c r="G50" s="15">
        <v>0.37272752601124176</v>
      </c>
      <c r="H50" s="15">
        <v>8.957685463137452E-3</v>
      </c>
      <c r="I50" s="15">
        <v>3.5787049954143967E-2</v>
      </c>
      <c r="J50" s="15">
        <v>3.5851779232074215E-4</v>
      </c>
      <c r="K50" s="16">
        <v>1075.9299999999998</v>
      </c>
      <c r="L50" s="16">
        <v>40.737499999999955</v>
      </c>
      <c r="M50" s="16">
        <v>321.67300150681996</v>
      </c>
      <c r="N50" s="16">
        <v>6.6294561894317274</v>
      </c>
      <c r="O50" s="16">
        <v>226.66605944646673</v>
      </c>
      <c r="P50" s="16">
        <v>2.2346570869840594</v>
      </c>
    </row>
    <row r="51" spans="1:16">
      <c r="A51" s="18" t="s">
        <v>56</v>
      </c>
      <c r="B51" s="13">
        <v>143.39316543812515</v>
      </c>
      <c r="C51" s="13">
        <v>381.92278652508094</v>
      </c>
      <c r="D51" s="14">
        <f t="shared" ref="D51:D70" si="2">B51/C51</f>
        <v>0.37545066829551027</v>
      </c>
      <c r="E51" s="15">
        <v>5.501970593468606E-2</v>
      </c>
      <c r="F51" s="15">
        <v>2.1431242668229974E-3</v>
      </c>
      <c r="G51" s="15">
        <v>0.27353156260523959</v>
      </c>
      <c r="H51" s="15">
        <v>9.9697604189955651E-3</v>
      </c>
      <c r="I51" s="15">
        <v>3.6163261707415663E-2</v>
      </c>
      <c r="J51" s="15">
        <v>5.1710427736229177E-4</v>
      </c>
      <c r="K51" s="16">
        <v>413.01</v>
      </c>
      <c r="L51" s="16">
        <v>87.03</v>
      </c>
      <c r="M51" s="16">
        <v>245.5133261639528</v>
      </c>
      <c r="N51" s="16">
        <v>7.9506143304937646</v>
      </c>
      <c r="O51" s="16">
        <v>229.00705845090266</v>
      </c>
      <c r="P51" s="16">
        <v>3.2195024498416354</v>
      </c>
    </row>
    <row r="52" spans="1:16">
      <c r="A52" s="18" t="s">
        <v>57</v>
      </c>
      <c r="B52" s="13">
        <v>147.31180945987927</v>
      </c>
      <c r="C52" s="13">
        <v>376.61329580409608</v>
      </c>
      <c r="D52" s="14">
        <f t="shared" si="2"/>
        <v>0.39114872231305087</v>
      </c>
      <c r="E52" s="15">
        <v>6.330793232308711E-2</v>
      </c>
      <c r="F52" s="15">
        <v>1.8385680499059904E-3</v>
      </c>
      <c r="G52" s="15">
        <v>0.31088765293222403</v>
      </c>
      <c r="H52" s="15">
        <v>7.9438477759711888E-3</v>
      </c>
      <c r="I52" s="15">
        <v>3.5878249492560368E-2</v>
      </c>
      <c r="J52" s="15">
        <v>5.308488423431374E-4</v>
      </c>
      <c r="K52" s="16">
        <v>720.38</v>
      </c>
      <c r="L52" s="16">
        <v>65.734999999999957</v>
      </c>
      <c r="M52" s="16">
        <v>274.86876722912558</v>
      </c>
      <c r="N52" s="16">
        <v>6.1559577235124285</v>
      </c>
      <c r="O52" s="16">
        <v>227.23363182255187</v>
      </c>
      <c r="P52" s="16">
        <v>3.3058241553977448</v>
      </c>
    </row>
    <row r="53" spans="1:16">
      <c r="A53" s="18" t="s">
        <v>58</v>
      </c>
      <c r="B53" s="13">
        <v>270.7044454641308</v>
      </c>
      <c r="C53" s="13">
        <v>678.4054262666923</v>
      </c>
      <c r="D53" s="14">
        <f t="shared" si="2"/>
        <v>0.39903048381236333</v>
      </c>
      <c r="E53" s="15">
        <v>5.2102078040132511E-2</v>
      </c>
      <c r="F53" s="15">
        <v>1.5581630686796609E-3</v>
      </c>
      <c r="G53" s="15">
        <v>0.2585375058857825</v>
      </c>
      <c r="H53" s="15">
        <v>8.9046706270431136E-3</v>
      </c>
      <c r="I53" s="15">
        <v>3.5791506439780935E-2</v>
      </c>
      <c r="J53" s="15">
        <v>3.509113523788561E-4</v>
      </c>
      <c r="K53" s="16">
        <v>300.06</v>
      </c>
      <c r="L53" s="16">
        <v>73.140000000000015</v>
      </c>
      <c r="M53" s="16">
        <v>233.48767548745042</v>
      </c>
      <c r="N53" s="16">
        <v>7.186007047052227</v>
      </c>
      <c r="O53" s="16">
        <v>226.69379515759761</v>
      </c>
      <c r="P53" s="16">
        <v>2.1873810467891559</v>
      </c>
    </row>
    <row r="54" spans="1:16">
      <c r="A54" s="18" t="s">
        <v>59</v>
      </c>
      <c r="B54" s="13">
        <v>883.78041191238708</v>
      </c>
      <c r="C54" s="13">
        <v>1743.4722614653519</v>
      </c>
      <c r="D54" s="14">
        <f t="shared" si="2"/>
        <v>0.50690821497187921</v>
      </c>
      <c r="E54" s="15">
        <v>5.3197300540483015E-2</v>
      </c>
      <c r="F54" s="15">
        <v>9.3291387724622093E-4</v>
      </c>
      <c r="G54" s="15">
        <v>0.26323357816826576</v>
      </c>
      <c r="H54" s="15">
        <v>4.6863563460950546E-3</v>
      </c>
      <c r="I54" s="15">
        <v>3.5842614665006642E-2</v>
      </c>
      <c r="J54" s="15">
        <v>3.725605855453896E-4</v>
      </c>
      <c r="K54" s="16">
        <v>344.5</v>
      </c>
      <c r="L54" s="16">
        <v>38.884999999999991</v>
      </c>
      <c r="M54" s="16">
        <v>237.26939679797675</v>
      </c>
      <c r="N54" s="16">
        <v>3.7703317805483976</v>
      </c>
      <c r="O54" s="16">
        <v>227.01186752822318</v>
      </c>
      <c r="P54" s="16">
        <v>2.321814412640669</v>
      </c>
    </row>
    <row r="55" spans="1:16">
      <c r="A55" s="18" t="s">
        <v>60</v>
      </c>
      <c r="B55" s="13">
        <v>145.99766957012292</v>
      </c>
      <c r="C55" s="13">
        <v>400.84301710503149</v>
      </c>
      <c r="D55" s="14">
        <f t="shared" si="2"/>
        <v>0.36422655089403155</v>
      </c>
      <c r="E55" s="15">
        <v>4.9810432036055195E-2</v>
      </c>
      <c r="F55" s="15">
        <v>1.0138279423724894E-3</v>
      </c>
      <c r="G55" s="15">
        <v>0.24709591158339583</v>
      </c>
      <c r="H55" s="15">
        <v>5.226869200333736E-3</v>
      </c>
      <c r="I55" s="15">
        <v>3.5946319425924605E-2</v>
      </c>
      <c r="J55" s="15">
        <v>3.5290293806467514E-4</v>
      </c>
      <c r="K55" s="16">
        <v>187.12</v>
      </c>
      <c r="L55" s="16">
        <v>15.737500000000011</v>
      </c>
      <c r="M55" s="16">
        <v>224.21442615643062</v>
      </c>
      <c r="N55" s="16">
        <v>4.2584369445474195</v>
      </c>
      <c r="O55" s="16">
        <v>227.65722655210089</v>
      </c>
      <c r="P55" s="16">
        <v>2.1994579841053867</v>
      </c>
    </row>
    <row r="56" spans="1:16">
      <c r="A56" s="18" t="s">
        <v>61</v>
      </c>
      <c r="B56" s="13">
        <v>430.44977856026554</v>
      </c>
      <c r="C56" s="13">
        <v>823.14753395001242</v>
      </c>
      <c r="D56" s="14">
        <f t="shared" si="2"/>
        <v>0.52293150475064853</v>
      </c>
      <c r="E56" s="15">
        <v>5.0032203903713601E-2</v>
      </c>
      <c r="F56" s="15">
        <v>9.7563821891614891E-4</v>
      </c>
      <c r="G56" s="15">
        <v>0.24629275786746035</v>
      </c>
      <c r="H56" s="15">
        <v>5.035964951228023E-3</v>
      </c>
      <c r="I56" s="15">
        <v>3.5682106803005646E-2</v>
      </c>
      <c r="J56" s="15">
        <v>4.4530452034109529E-4</v>
      </c>
      <c r="K56" s="16">
        <v>198.23000000000002</v>
      </c>
      <c r="L56" s="16">
        <v>46.287500000000009</v>
      </c>
      <c r="M56" s="16">
        <v>223.56028931004346</v>
      </c>
      <c r="N56" s="16">
        <v>4.1057305456384476</v>
      </c>
      <c r="O56" s="16">
        <v>226.01289305372941</v>
      </c>
      <c r="P56" s="16">
        <v>2.7744024291887839</v>
      </c>
    </row>
    <row r="57" spans="1:16">
      <c r="A57" s="18" t="s">
        <v>62</v>
      </c>
      <c r="B57" s="13">
        <v>544.43756115328301</v>
      </c>
      <c r="C57" s="13">
        <v>1115.5444381165814</v>
      </c>
      <c r="D57" s="14">
        <f t="shared" si="2"/>
        <v>0.48804650227334634</v>
      </c>
      <c r="E57" s="15">
        <v>7.6246294609501178E-2</v>
      </c>
      <c r="F57" s="15">
        <v>1.718322383421041E-3</v>
      </c>
      <c r="G57" s="15">
        <v>0.38152124244205909</v>
      </c>
      <c r="H57" s="15">
        <v>9.8985493808511731E-3</v>
      </c>
      <c r="I57" s="15">
        <v>3.6157216106142594E-2</v>
      </c>
      <c r="J57" s="15">
        <v>4.254711577905292E-4</v>
      </c>
      <c r="K57" s="16">
        <v>1101.8499999999999</v>
      </c>
      <c r="L57" s="16">
        <v>44.445000000000164</v>
      </c>
      <c r="M57" s="16">
        <v>328.15681740736119</v>
      </c>
      <c r="N57" s="16">
        <v>7.2786039982918496</v>
      </c>
      <c r="O57" s="16">
        <v>228.96944607366274</v>
      </c>
      <c r="P57" s="16">
        <v>2.649939342035843</v>
      </c>
    </row>
    <row r="58" spans="1:16">
      <c r="A58" s="18" t="s">
        <v>63</v>
      </c>
      <c r="B58" s="13">
        <v>143.2636636638226</v>
      </c>
      <c r="C58" s="13">
        <v>282.93152564239847</v>
      </c>
      <c r="D58" s="14">
        <f t="shared" si="2"/>
        <v>0.5063545440492756</v>
      </c>
      <c r="E58" s="15">
        <v>4.9634717678562111E-2</v>
      </c>
      <c r="F58" s="15">
        <v>1.6478248406717447E-3</v>
      </c>
      <c r="G58" s="15">
        <v>0.24906143678311549</v>
      </c>
      <c r="H58" s="15">
        <v>9.2323755977999529E-3</v>
      </c>
      <c r="I58" s="15">
        <v>3.6225645416296075E-2</v>
      </c>
      <c r="J58" s="15">
        <v>5.5725713350677803E-4</v>
      </c>
      <c r="K58" s="16">
        <v>188.97000000000003</v>
      </c>
      <c r="L58" s="16">
        <v>77.764999999999986</v>
      </c>
      <c r="M58" s="16">
        <v>225.81349313217925</v>
      </c>
      <c r="N58" s="16">
        <v>7.506724088862665</v>
      </c>
      <c r="O58" s="16">
        <v>229.39516246400439</v>
      </c>
      <c r="P58" s="16">
        <v>3.4689383269628364</v>
      </c>
    </row>
    <row r="59" spans="1:16">
      <c r="A59" s="18" t="s">
        <v>64</v>
      </c>
      <c r="B59" s="13">
        <v>411.95052476544157</v>
      </c>
      <c r="C59" s="13">
        <v>1010.9267197951364</v>
      </c>
      <c r="D59" s="14">
        <f t="shared" si="2"/>
        <v>0.40749790929348773</v>
      </c>
      <c r="E59" s="15">
        <v>5.8282119593708041E-2</v>
      </c>
      <c r="F59" s="15">
        <v>2.0653204671793783E-3</v>
      </c>
      <c r="G59" s="15">
        <v>0.28817750260858022</v>
      </c>
      <c r="H59" s="15">
        <v>9.8863736229558713E-3</v>
      </c>
      <c r="I59" s="15">
        <v>3.5892374649980026E-2</v>
      </c>
      <c r="J59" s="15">
        <v>4.8328826020094349E-4</v>
      </c>
      <c r="K59" s="16">
        <v>538.92499999999995</v>
      </c>
      <c r="L59" s="16">
        <v>77.764999999999986</v>
      </c>
      <c r="M59" s="16">
        <v>257.12385720788086</v>
      </c>
      <c r="N59" s="16">
        <v>7.7947197621173174</v>
      </c>
      <c r="O59" s="16">
        <v>227.32153403919102</v>
      </c>
      <c r="P59" s="16">
        <v>3.0100330184157564</v>
      </c>
    </row>
    <row r="60" spans="1:16">
      <c r="A60" s="18" t="s">
        <v>65</v>
      </c>
      <c r="B60" s="13">
        <v>219.74606084448777</v>
      </c>
      <c r="C60" s="13">
        <v>452.04424163286154</v>
      </c>
      <c r="D60" s="14">
        <f t="shared" si="2"/>
        <v>0.48611627050203582</v>
      </c>
      <c r="E60" s="15">
        <v>4.9108452679478928E-2</v>
      </c>
      <c r="F60" s="15">
        <v>9.5672455040167936E-4</v>
      </c>
      <c r="G60" s="15">
        <v>0.2441959508861242</v>
      </c>
      <c r="H60" s="15">
        <v>4.6521514937665313E-3</v>
      </c>
      <c r="I60" s="15">
        <v>3.6178785844089865E-2</v>
      </c>
      <c r="J60" s="15">
        <v>4.7620992754097627E-4</v>
      </c>
      <c r="K60" s="16">
        <v>153.79</v>
      </c>
      <c r="L60" s="16">
        <v>46.292500000000004</v>
      </c>
      <c r="M60" s="16">
        <v>221.85053429660329</v>
      </c>
      <c r="N60" s="16">
        <v>3.7995971626982561</v>
      </c>
      <c r="O60" s="16">
        <v>229.10364001179067</v>
      </c>
      <c r="P60" s="16">
        <v>2.965242919135457</v>
      </c>
    </row>
    <row r="61" spans="1:16">
      <c r="A61" s="18" t="s">
        <v>66</v>
      </c>
      <c r="B61" s="13">
        <v>836.95761377741337</v>
      </c>
      <c r="C61" s="13">
        <v>1171.6559415031477</v>
      </c>
      <c r="D61" s="14">
        <f t="shared" si="2"/>
        <v>0.71433736144730242</v>
      </c>
      <c r="E61" s="15">
        <v>5.5221856698773657E-2</v>
      </c>
      <c r="F61" s="15">
        <v>1.4166568257340769E-3</v>
      </c>
      <c r="G61" s="15">
        <v>0.27172663215490822</v>
      </c>
      <c r="H61" s="15">
        <v>7.7134435847697217E-3</v>
      </c>
      <c r="I61" s="15">
        <v>3.5677188615252681E-2</v>
      </c>
      <c r="J61" s="15">
        <v>4.4629144220760867E-4</v>
      </c>
      <c r="K61" s="16">
        <v>420.41999999999996</v>
      </c>
      <c r="L61" s="16">
        <v>57.402500000000032</v>
      </c>
      <c r="M61" s="16">
        <v>244.07323957269821</v>
      </c>
      <c r="N61" s="16">
        <v>6.1608707685579089</v>
      </c>
      <c r="O61" s="16">
        <v>225.98228061932434</v>
      </c>
      <c r="P61" s="16">
        <v>2.7805518638295101</v>
      </c>
    </row>
    <row r="62" spans="1:16">
      <c r="A62" s="18" t="s">
        <v>67</v>
      </c>
      <c r="B62" s="13">
        <v>416.72823810565728</v>
      </c>
      <c r="C62" s="13">
        <v>992.61073342422617</v>
      </c>
      <c r="D62" s="14">
        <f t="shared" si="2"/>
        <v>0.41983047741994767</v>
      </c>
      <c r="E62" s="15">
        <v>4.8249116381487704E-2</v>
      </c>
      <c r="F62" s="15">
        <v>8.9841978421890695E-4</v>
      </c>
      <c r="G62" s="15">
        <v>0.23787261197868176</v>
      </c>
      <c r="H62" s="15">
        <v>4.9366510795206854E-3</v>
      </c>
      <c r="I62" s="15">
        <v>3.5672661645933232E-2</v>
      </c>
      <c r="J62" s="15">
        <v>3.994305683355275E-4</v>
      </c>
      <c r="K62" s="16">
        <v>122.31</v>
      </c>
      <c r="L62" s="16">
        <v>37.959999999999994</v>
      </c>
      <c r="M62" s="16">
        <v>216.67692615916857</v>
      </c>
      <c r="N62" s="16">
        <v>4.0520396857901435</v>
      </c>
      <c r="O62" s="16">
        <v>225.95410312992632</v>
      </c>
      <c r="P62" s="16">
        <v>2.4891975818842171</v>
      </c>
    </row>
    <row r="63" spans="1:16">
      <c r="A63" s="18" t="s">
        <v>68</v>
      </c>
      <c r="B63" s="13">
        <v>126.40840171913199</v>
      </c>
      <c r="C63" s="13">
        <v>355.50078217555819</v>
      </c>
      <c r="D63" s="14">
        <f t="shared" si="2"/>
        <v>0.35557840673528335</v>
      </c>
      <c r="E63" s="15">
        <v>6.7731004128035774E-2</v>
      </c>
      <c r="F63" s="15">
        <v>2.1245211084048687E-3</v>
      </c>
      <c r="G63" s="15">
        <v>0.33578986074426848</v>
      </c>
      <c r="H63" s="15">
        <v>9.9085360340228999E-3</v>
      </c>
      <c r="I63" s="15">
        <v>3.6154591489707261E-2</v>
      </c>
      <c r="J63" s="15">
        <v>4.488962593761981E-4</v>
      </c>
      <c r="K63" s="16">
        <v>861.10500000000002</v>
      </c>
      <c r="L63" s="16">
        <v>64.8125</v>
      </c>
      <c r="M63" s="16">
        <v>293.9765171153291</v>
      </c>
      <c r="N63" s="16">
        <v>7.5344954222705312</v>
      </c>
      <c r="O63" s="16">
        <v>228.95311709792745</v>
      </c>
      <c r="P63" s="16">
        <v>2.7955339744083982</v>
      </c>
    </row>
    <row r="64" spans="1:16">
      <c r="A64" s="18" t="s">
        <v>69</v>
      </c>
      <c r="B64" s="13">
        <v>180.35698675688451</v>
      </c>
      <c r="C64" s="13">
        <v>354.57892374296142</v>
      </c>
      <c r="D64" s="14">
        <f t="shared" si="2"/>
        <v>0.50865117659285208</v>
      </c>
      <c r="E64" s="15">
        <v>4.9133295229638725E-2</v>
      </c>
      <c r="F64" s="15">
        <v>1.4246009092440388E-3</v>
      </c>
      <c r="G64" s="15">
        <v>0.24310151595974061</v>
      </c>
      <c r="H64" s="15">
        <v>6.1624902975999556E-3</v>
      </c>
      <c r="I64" s="15">
        <v>3.6110437292643856E-2</v>
      </c>
      <c r="J64" s="15">
        <v>4.8691968679613899E-4</v>
      </c>
      <c r="K64" s="16">
        <v>153.79</v>
      </c>
      <c r="L64" s="16">
        <v>68.507499999999993</v>
      </c>
      <c r="M64" s="16">
        <v>220.95697752370248</v>
      </c>
      <c r="N64" s="16">
        <v>5.0358519493522813</v>
      </c>
      <c r="O64" s="16">
        <v>228.67840682849948</v>
      </c>
      <c r="P64" s="16">
        <v>3.0320054692683178</v>
      </c>
    </row>
    <row r="65" spans="1:16">
      <c r="A65" s="18" t="s">
        <v>70</v>
      </c>
      <c r="B65" s="13">
        <v>120.25920180587011</v>
      </c>
      <c r="C65" s="13">
        <v>400.08844097514782</v>
      </c>
      <c r="D65" s="14">
        <f t="shared" si="2"/>
        <v>0.30058154520225244</v>
      </c>
      <c r="E65" s="15">
        <v>7.3258106797786451E-2</v>
      </c>
      <c r="F65" s="15">
        <v>6.3967414097172879E-3</v>
      </c>
      <c r="G65" s="15">
        <v>0.3729254701818806</v>
      </c>
      <c r="H65" s="15">
        <v>3.8123993290539011E-2</v>
      </c>
      <c r="I65" s="15">
        <v>3.6031271711736444E-2</v>
      </c>
      <c r="J65" s="15">
        <v>5.4118315136954113E-4</v>
      </c>
      <c r="K65" s="16">
        <v>1020.37</v>
      </c>
      <c r="L65" s="16">
        <v>176.69999999999993</v>
      </c>
      <c r="M65" s="16">
        <v>321.81940686611671</v>
      </c>
      <c r="N65" s="16">
        <v>28.196448734834924</v>
      </c>
      <c r="O65" s="16">
        <v>228.18584001076835</v>
      </c>
      <c r="P65" s="16">
        <v>3.3696141823191192</v>
      </c>
    </row>
    <row r="66" spans="1:16">
      <c r="A66" s="18" t="s">
        <v>71</v>
      </c>
      <c r="B66" s="13">
        <v>167.20463005954247</v>
      </c>
      <c r="C66" s="13">
        <v>453.11180246487532</v>
      </c>
      <c r="D66" s="14">
        <f t="shared" si="2"/>
        <v>0.36901406926495578</v>
      </c>
      <c r="E66" s="15">
        <v>4.9673072915982365E-2</v>
      </c>
      <c r="F66" s="15">
        <v>1.1557302139971009E-3</v>
      </c>
      <c r="G66" s="15">
        <v>0.24788598771529896</v>
      </c>
      <c r="H66" s="15">
        <v>6.3437256211825747E-3</v>
      </c>
      <c r="I66" s="15">
        <v>3.6250229608957261E-2</v>
      </c>
      <c r="J66" s="15">
        <v>6.2029056547176654E-4</v>
      </c>
      <c r="K66" s="16">
        <v>188.97000000000003</v>
      </c>
      <c r="L66" s="16">
        <v>53.695000000000007</v>
      </c>
      <c r="M66" s="16">
        <v>224.85750091553646</v>
      </c>
      <c r="N66" s="16">
        <v>5.1640430076936621</v>
      </c>
      <c r="O66" s="16">
        <v>229.54810020397412</v>
      </c>
      <c r="P66" s="16">
        <v>3.8607590661671756</v>
      </c>
    </row>
    <row r="67" spans="1:16">
      <c r="A67" s="18" t="s">
        <v>72</v>
      </c>
      <c r="B67" s="13">
        <v>398.35626144047501</v>
      </c>
      <c r="C67" s="13">
        <v>1177.5431710581772</v>
      </c>
      <c r="D67" s="14">
        <f t="shared" si="2"/>
        <v>0.33829440077555678</v>
      </c>
      <c r="E67" s="15">
        <v>6.4187729902975971E-2</v>
      </c>
      <c r="F67" s="15">
        <v>1.0936369391577106E-3</v>
      </c>
      <c r="G67" s="15">
        <v>0.31568351018594348</v>
      </c>
      <c r="H67" s="15">
        <v>5.0302002756165091E-3</v>
      </c>
      <c r="I67" s="15">
        <v>3.5712709175138545E-2</v>
      </c>
      <c r="J67" s="15">
        <v>2.9403208248337186E-4</v>
      </c>
      <c r="K67" s="16">
        <v>747.83999999999992</v>
      </c>
      <c r="L67" s="16">
        <v>30.552500000000009</v>
      </c>
      <c r="M67" s="16">
        <v>278.57674793134066</v>
      </c>
      <c r="N67" s="16">
        <v>3.8866925992594972</v>
      </c>
      <c r="O67" s="16">
        <v>226.2033691177007</v>
      </c>
      <c r="P67" s="16">
        <v>1.8341668572190544</v>
      </c>
    </row>
    <row r="68" spans="1:16">
      <c r="A68" s="18" t="s">
        <v>73</v>
      </c>
      <c r="B68" s="13">
        <v>331.71310065063068</v>
      </c>
      <c r="C68" s="13">
        <v>776.28241441423609</v>
      </c>
      <c r="D68" s="14">
        <f t="shared" si="2"/>
        <v>0.42730982241937471</v>
      </c>
      <c r="E68" s="15">
        <v>5.2085953741530314E-2</v>
      </c>
      <c r="F68" s="15">
        <v>9.7283319619019515E-4</v>
      </c>
      <c r="G68" s="15">
        <v>0.26124391368856814</v>
      </c>
      <c r="H68" s="15">
        <v>6.6572294371046847E-3</v>
      </c>
      <c r="I68" s="15">
        <v>3.6112686374712218E-2</v>
      </c>
      <c r="J68" s="15">
        <v>4.8628659512173228E-4</v>
      </c>
      <c r="K68" s="16">
        <v>300.06</v>
      </c>
      <c r="L68" s="16">
        <v>37.95999999999998</v>
      </c>
      <c r="M68" s="16">
        <v>235.66885013500547</v>
      </c>
      <c r="N68" s="16">
        <v>5.361896308833491</v>
      </c>
      <c r="O68" s="16">
        <v>228.69240002679612</v>
      </c>
      <c r="P68" s="16">
        <v>3.028063553286978</v>
      </c>
    </row>
    <row r="69" spans="1:16">
      <c r="A69" s="18" t="s">
        <v>74</v>
      </c>
      <c r="B69" s="13">
        <v>1499.3735887344003</v>
      </c>
      <c r="C69" s="13">
        <v>4783.3874044234617</v>
      </c>
      <c r="D69" s="14">
        <f t="shared" si="2"/>
        <v>0.31345434980822312</v>
      </c>
      <c r="E69" s="15">
        <v>6.9071024643326262E-2</v>
      </c>
      <c r="F69" s="15">
        <v>1.5613658028079574E-3</v>
      </c>
      <c r="G69" s="15">
        <v>0.34197637717370205</v>
      </c>
      <c r="H69" s="15">
        <v>8.6410151420618711E-3</v>
      </c>
      <c r="I69" s="15">
        <v>3.5801977238230698E-2</v>
      </c>
      <c r="J69" s="15">
        <v>5.613826842001769E-4</v>
      </c>
      <c r="K69" s="16">
        <v>901.85</v>
      </c>
      <c r="L69" s="16">
        <v>46.294999999999959</v>
      </c>
      <c r="M69" s="16">
        <v>298.66825982880778</v>
      </c>
      <c r="N69" s="16">
        <v>6.5412272460624701</v>
      </c>
      <c r="O69" s="16">
        <v>226.7589615178488</v>
      </c>
      <c r="P69" s="16">
        <v>3.4959647706891173</v>
      </c>
    </row>
    <row r="70" spans="1:16">
      <c r="A70" s="18" t="s">
        <v>75</v>
      </c>
      <c r="B70" s="13">
        <v>1026.747383349358</v>
      </c>
      <c r="C70" s="13">
        <v>4044.2186075184195</v>
      </c>
      <c r="D70" s="14">
        <f t="shared" si="2"/>
        <v>0.25388028763840298</v>
      </c>
      <c r="E70" s="19">
        <v>7.7585808555258887E-2</v>
      </c>
      <c r="F70" s="19">
        <v>1.5905126783620752E-3</v>
      </c>
      <c r="G70" s="19">
        <v>0.38094172184817138</v>
      </c>
      <c r="H70" s="19">
        <v>6.604380451909149E-3</v>
      </c>
      <c r="I70" s="19">
        <v>3.5702623573867727E-2</v>
      </c>
      <c r="J70" s="19">
        <v>5.5722817771807756E-4</v>
      </c>
      <c r="K70" s="16">
        <v>1136.115</v>
      </c>
      <c r="L70" s="16">
        <v>40.74249999999995</v>
      </c>
      <c r="M70" s="16">
        <v>327.73079511762506</v>
      </c>
      <c r="N70" s="16">
        <v>4.8612000756435245</v>
      </c>
      <c r="O70" s="16">
        <v>226.14059468319709</v>
      </c>
      <c r="P70" s="16">
        <v>3.4704454841315062</v>
      </c>
    </row>
    <row r="71" spans="1:16">
      <c r="A71" s="10" t="s">
        <v>541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2"/>
    </row>
    <row r="72" spans="1:16">
      <c r="A72" s="17" t="s">
        <v>76</v>
      </c>
      <c r="B72" s="13">
        <v>877.9184746897489</v>
      </c>
      <c r="C72" s="13">
        <v>1740.2770156947975</v>
      </c>
      <c r="D72" s="14">
        <f t="shared" ref="D72:D91" si="3">B72/C72</f>
        <v>0.50447053358297911</v>
      </c>
      <c r="E72" s="15">
        <v>5.0328476450902639E-2</v>
      </c>
      <c r="F72" s="15">
        <v>5.8025317464861954E-4</v>
      </c>
      <c r="G72" s="15">
        <v>0.23920954931036881</v>
      </c>
      <c r="H72" s="15">
        <v>3.0725472051812649E-3</v>
      </c>
      <c r="I72" s="15">
        <v>3.4374152731136677E-2</v>
      </c>
      <c r="J72" s="15">
        <v>3.0412188900250721E-4</v>
      </c>
      <c r="K72" s="16">
        <v>209.32999999999998</v>
      </c>
      <c r="L72" s="16">
        <v>25.91749999999999</v>
      </c>
      <c r="M72" s="16">
        <v>217.77297671646519</v>
      </c>
      <c r="N72" s="16">
        <v>2.5219340496777067</v>
      </c>
      <c r="O72" s="16">
        <v>217.86662672724086</v>
      </c>
      <c r="P72" s="16">
        <v>1.8989926034576907</v>
      </c>
    </row>
    <row r="73" spans="1:16">
      <c r="A73" s="17" t="s">
        <v>77</v>
      </c>
      <c r="B73" s="13">
        <v>1105.8187811922248</v>
      </c>
      <c r="C73" s="13">
        <v>1916.0901036196828</v>
      </c>
      <c r="D73" s="14">
        <f t="shared" si="3"/>
        <v>0.57712253672372937</v>
      </c>
      <c r="E73" s="15">
        <v>5.2945133228777932E-2</v>
      </c>
      <c r="F73" s="15">
        <v>7.2555243615870276E-4</v>
      </c>
      <c r="G73" s="15">
        <v>0.2487661526602809</v>
      </c>
      <c r="H73" s="15">
        <v>4.0439696103330815E-3</v>
      </c>
      <c r="I73" s="15">
        <v>3.3971452264158479E-2</v>
      </c>
      <c r="J73" s="15">
        <v>3.70400061683198E-4</v>
      </c>
      <c r="K73" s="16">
        <v>327.83500000000004</v>
      </c>
      <c r="L73" s="16">
        <v>36.107500000000016</v>
      </c>
      <c r="M73" s="16">
        <v>225.57342332360969</v>
      </c>
      <c r="N73" s="16">
        <v>3.2917640472512266</v>
      </c>
      <c r="O73" s="16">
        <v>215.35643304587219</v>
      </c>
      <c r="P73" s="16">
        <v>2.3122281626498076</v>
      </c>
    </row>
    <row r="74" spans="1:16">
      <c r="A74" s="17" t="s">
        <v>78</v>
      </c>
      <c r="B74" s="13">
        <v>718.94174607840318</v>
      </c>
      <c r="C74" s="13">
        <v>1627.1605420912224</v>
      </c>
      <c r="D74" s="14">
        <f t="shared" si="3"/>
        <v>0.4418382375192193</v>
      </c>
      <c r="E74" s="15">
        <v>5.3520871647828913E-2</v>
      </c>
      <c r="F74" s="15">
        <v>8.4433029020113148E-4</v>
      </c>
      <c r="G74" s="15">
        <v>0.24951494446245973</v>
      </c>
      <c r="H74" s="15">
        <v>4.0096097380528184E-3</v>
      </c>
      <c r="I74" s="15">
        <v>3.3745367571711413E-2</v>
      </c>
      <c r="J74" s="15">
        <v>2.687286458942615E-4</v>
      </c>
      <c r="K74" s="16">
        <v>350.05500000000001</v>
      </c>
      <c r="L74" s="16">
        <v>32.40500000000003</v>
      </c>
      <c r="M74" s="16">
        <v>226.18209024263092</v>
      </c>
      <c r="N74" s="16">
        <v>3.2619242254461653</v>
      </c>
      <c r="O74" s="16">
        <v>213.94672784874271</v>
      </c>
      <c r="P74" s="16">
        <v>1.6797638628156317</v>
      </c>
    </row>
    <row r="75" spans="1:16">
      <c r="A75" s="17" t="s">
        <v>79</v>
      </c>
      <c r="B75" s="13">
        <v>719.27459289419949</v>
      </c>
      <c r="C75" s="13">
        <v>1584.3142364946175</v>
      </c>
      <c r="D75" s="14">
        <f t="shared" si="3"/>
        <v>0.4539974307657767</v>
      </c>
      <c r="E75" s="15">
        <v>6.4807008435329647E-2</v>
      </c>
      <c r="F75" s="15">
        <v>1.0475920247402981E-3</v>
      </c>
      <c r="G75" s="15">
        <v>0.30455519140706733</v>
      </c>
      <c r="H75" s="15">
        <v>4.8343768356601128E-3</v>
      </c>
      <c r="I75" s="15">
        <v>3.4036748492349528E-2</v>
      </c>
      <c r="J75" s="15">
        <v>2.9318753874562676E-4</v>
      </c>
      <c r="K75" s="16">
        <v>768.52</v>
      </c>
      <c r="L75" s="16">
        <v>227.77499999999998</v>
      </c>
      <c r="M75" s="16">
        <v>269.95190452938391</v>
      </c>
      <c r="N75" s="16">
        <v>3.7672474482845142</v>
      </c>
      <c r="O75" s="16">
        <v>215.76351705205283</v>
      </c>
      <c r="P75" s="16">
        <v>1.8315058279240923</v>
      </c>
    </row>
    <row r="76" spans="1:16">
      <c r="A76" s="17" t="s">
        <v>80</v>
      </c>
      <c r="B76" s="13">
        <v>837.48701182555817</v>
      </c>
      <c r="C76" s="13">
        <v>1661.4368109967097</v>
      </c>
      <c r="D76" s="14">
        <f t="shared" si="3"/>
        <v>0.50407394749075218</v>
      </c>
      <c r="E76" s="15">
        <v>5.4379854936420995E-2</v>
      </c>
      <c r="F76" s="15">
        <v>8.4716665660432083E-4</v>
      </c>
      <c r="G76" s="15">
        <v>0.2560224089825065</v>
      </c>
      <c r="H76" s="15">
        <v>4.1386360789038958E-3</v>
      </c>
      <c r="I76" s="15">
        <v>3.4062852902868118E-2</v>
      </c>
      <c r="J76" s="15">
        <v>3.2540492239933958E-4</v>
      </c>
      <c r="K76" s="16">
        <v>387.09000000000003</v>
      </c>
      <c r="L76" s="16">
        <v>35.182499999999976</v>
      </c>
      <c r="M76" s="16">
        <v>231.45647503013663</v>
      </c>
      <c r="N76" s="16">
        <v>3.349421265713501</v>
      </c>
      <c r="O76" s="16">
        <v>215.92625567651535</v>
      </c>
      <c r="P76" s="16">
        <v>2.0319433938034108</v>
      </c>
    </row>
    <row r="77" spans="1:16">
      <c r="A77" s="17" t="s">
        <v>81</v>
      </c>
      <c r="B77" s="13">
        <v>656.69657838072089</v>
      </c>
      <c r="C77" s="13">
        <v>1378.8604972649291</v>
      </c>
      <c r="D77" s="14">
        <f t="shared" si="3"/>
        <v>0.47626034662921063</v>
      </c>
      <c r="E77" s="15">
        <v>6.5700982929535023E-2</v>
      </c>
      <c r="F77" s="15">
        <v>1.4625888075469101E-3</v>
      </c>
      <c r="G77" s="15">
        <v>0.31452632499996519</v>
      </c>
      <c r="H77" s="15">
        <v>7.825149581515348E-3</v>
      </c>
      <c r="I77" s="15">
        <v>3.450995226940571E-2</v>
      </c>
      <c r="J77" s="15">
        <v>3.2487140090931238E-4</v>
      </c>
      <c r="K77" s="16">
        <v>798.15</v>
      </c>
      <c r="L77" s="16">
        <v>46.292500000000018</v>
      </c>
      <c r="M77" s="16">
        <v>277.68329351001245</v>
      </c>
      <c r="N77" s="16">
        <v>6.0473497144867352</v>
      </c>
      <c r="O77" s="16">
        <v>218.71289942909229</v>
      </c>
      <c r="P77" s="16">
        <v>2.0278361186563014</v>
      </c>
    </row>
    <row r="78" spans="1:16">
      <c r="A78" s="17" t="s">
        <v>82</v>
      </c>
      <c r="B78" s="13">
        <v>587.9551695786522</v>
      </c>
      <c r="C78" s="13">
        <v>1221.2325751114572</v>
      </c>
      <c r="D78" s="14">
        <f t="shared" si="3"/>
        <v>0.48144406033796783</v>
      </c>
      <c r="E78" s="15">
        <v>5.1652143121899793E-2</v>
      </c>
      <c r="F78" s="15">
        <v>1.1150339579706981E-3</v>
      </c>
      <c r="G78" s="15">
        <v>0.24450223567286164</v>
      </c>
      <c r="H78" s="15">
        <v>6.4665125838491303E-3</v>
      </c>
      <c r="I78" s="15">
        <v>3.4220173624672563E-2</v>
      </c>
      <c r="J78" s="15">
        <v>5.3368962290301363E-4</v>
      </c>
      <c r="K78" s="16">
        <v>333.39</v>
      </c>
      <c r="L78" s="16">
        <v>49.994999999999976</v>
      </c>
      <c r="M78" s="16">
        <v>222.10046125453925</v>
      </c>
      <c r="N78" s="16">
        <v>5.2781559662287352</v>
      </c>
      <c r="O78" s="16">
        <v>216.90692855457729</v>
      </c>
      <c r="P78" s="16">
        <v>3.3286107250381254</v>
      </c>
    </row>
    <row r="79" spans="1:16">
      <c r="A79" s="17" t="s">
        <v>83</v>
      </c>
      <c r="B79" s="13">
        <v>804.72275844051899</v>
      </c>
      <c r="C79" s="13">
        <v>1829.4386486196584</v>
      </c>
      <c r="D79" s="14">
        <f t="shared" si="3"/>
        <v>0.43987414338693215</v>
      </c>
      <c r="E79" s="15">
        <v>6.3205493348821945E-2</v>
      </c>
      <c r="F79" s="15">
        <v>1.9318480961317884E-3</v>
      </c>
      <c r="G79" s="15">
        <v>0.30245259066522923</v>
      </c>
      <c r="H79" s="15">
        <v>1.179374301986629E-2</v>
      </c>
      <c r="I79" s="15">
        <v>3.4217411076158576E-2</v>
      </c>
      <c r="J79" s="15">
        <v>5.0694339934683949E-4</v>
      </c>
      <c r="K79" s="16">
        <v>716.67499999999995</v>
      </c>
      <c r="L79" s="16">
        <v>69.4375</v>
      </c>
      <c r="M79" s="16">
        <v>268.31405316690098</v>
      </c>
      <c r="N79" s="16">
        <v>9.1961308263969652</v>
      </c>
      <c r="O79" s="16">
        <v>216.88970924658292</v>
      </c>
      <c r="P79" s="16">
        <v>3.1620151942137196</v>
      </c>
    </row>
    <row r="80" spans="1:16">
      <c r="A80" s="17" t="s">
        <v>84</v>
      </c>
      <c r="B80" s="13">
        <v>1081.1980225635198</v>
      </c>
      <c r="C80" s="13">
        <v>1792.8074101566492</v>
      </c>
      <c r="D80" s="14">
        <f t="shared" si="3"/>
        <v>0.60307538692572027</v>
      </c>
      <c r="E80" s="15">
        <v>5.6782171693019544E-2</v>
      </c>
      <c r="F80" s="15">
        <v>7.9355897840990017E-4</v>
      </c>
      <c r="G80" s="15">
        <v>0.26649366738085856</v>
      </c>
      <c r="H80" s="15">
        <v>3.7566482344463226E-3</v>
      </c>
      <c r="I80" s="15">
        <v>3.3999622003744991E-2</v>
      </c>
      <c r="J80" s="15">
        <v>2.9399480704642606E-4</v>
      </c>
      <c r="K80" s="16">
        <v>483.375</v>
      </c>
      <c r="L80" s="16">
        <v>34.254999999999995</v>
      </c>
      <c r="M80" s="16">
        <v>239.88647037926694</v>
      </c>
      <c r="N80" s="16">
        <v>3.0162231614679458</v>
      </c>
      <c r="O80" s="16">
        <v>215.53205814145284</v>
      </c>
      <c r="P80" s="16">
        <v>1.836586102989036</v>
      </c>
    </row>
    <row r="81" spans="1:16">
      <c r="A81" s="17" t="s">
        <v>85</v>
      </c>
      <c r="B81" s="13">
        <v>740.98147183100355</v>
      </c>
      <c r="C81" s="13">
        <v>1541.6963751424341</v>
      </c>
      <c r="D81" s="14">
        <f t="shared" si="3"/>
        <v>0.48062736851317162</v>
      </c>
      <c r="E81" s="15">
        <v>5.2898696640349081E-2</v>
      </c>
      <c r="F81" s="15">
        <v>6.9459519399732363E-4</v>
      </c>
      <c r="G81" s="15">
        <v>0.24822880531590805</v>
      </c>
      <c r="H81" s="15">
        <v>3.6643433672343727E-3</v>
      </c>
      <c r="I81" s="15">
        <v>3.3966579670206692E-2</v>
      </c>
      <c r="J81" s="15">
        <v>3.3806199804901237E-4</v>
      </c>
      <c r="K81" s="16">
        <v>324.13</v>
      </c>
      <c r="L81" s="16">
        <v>29.627499999999998</v>
      </c>
      <c r="M81" s="16">
        <v>225.13640730652222</v>
      </c>
      <c r="N81" s="16">
        <v>2.9847221899181622</v>
      </c>
      <c r="O81" s="16">
        <v>215.32605422574312</v>
      </c>
      <c r="P81" s="16">
        <v>2.1109013059081754</v>
      </c>
    </row>
    <row r="82" spans="1:16">
      <c r="A82" s="17" t="s">
        <v>86</v>
      </c>
      <c r="B82" s="13">
        <v>541.31356308301417</v>
      </c>
      <c r="C82" s="13">
        <v>1509.6793422990568</v>
      </c>
      <c r="D82" s="14">
        <f t="shared" si="3"/>
        <v>0.35856194618034576</v>
      </c>
      <c r="E82" s="15">
        <v>5.9315847942764247E-2</v>
      </c>
      <c r="F82" s="15">
        <v>1.078686323264462E-3</v>
      </c>
      <c r="G82" s="15">
        <v>0.27406295105922002</v>
      </c>
      <c r="H82" s="15">
        <v>4.8612139869256901E-3</v>
      </c>
      <c r="I82" s="15">
        <v>3.3511333202391136E-2</v>
      </c>
      <c r="J82" s="15">
        <v>3.2588980515999873E-4</v>
      </c>
      <c r="K82" s="16">
        <v>588.91499999999996</v>
      </c>
      <c r="L82" s="16">
        <v>38.879999999999995</v>
      </c>
      <c r="M82" s="16">
        <v>245.93691228474182</v>
      </c>
      <c r="N82" s="16">
        <v>3.8778232531675747</v>
      </c>
      <c r="O82" s="16">
        <v>212.48712925765474</v>
      </c>
      <c r="P82" s="16">
        <v>2.0359380666333418</v>
      </c>
    </row>
    <row r="83" spans="1:16">
      <c r="A83" s="17" t="s">
        <v>87</v>
      </c>
      <c r="B83" s="13">
        <v>1067.0649233354943</v>
      </c>
      <c r="C83" s="13">
        <v>1991.2916952264009</v>
      </c>
      <c r="D83" s="14">
        <f t="shared" si="3"/>
        <v>0.53586570259570832</v>
      </c>
      <c r="E83" s="15">
        <v>5.9120263779715292E-2</v>
      </c>
      <c r="F83" s="15">
        <v>1.177615583192414E-3</v>
      </c>
      <c r="G83" s="15">
        <v>0.2754625987469107</v>
      </c>
      <c r="H83" s="15">
        <v>6.3244494888523442E-3</v>
      </c>
      <c r="I83" s="15">
        <v>3.3670020421728952E-2</v>
      </c>
      <c r="J83" s="15">
        <v>4.074080120728572E-4</v>
      </c>
      <c r="K83" s="16">
        <v>572.255</v>
      </c>
      <c r="L83" s="16">
        <v>42.582499999999982</v>
      </c>
      <c r="M83" s="16">
        <v>247.05176966319985</v>
      </c>
      <c r="N83" s="16">
        <v>5.0376330921174617</v>
      </c>
      <c r="O83" s="16">
        <v>213.47684749546309</v>
      </c>
      <c r="P83" s="16">
        <v>2.5433866961895433</v>
      </c>
    </row>
    <row r="84" spans="1:16">
      <c r="A84" s="17" t="s">
        <v>88</v>
      </c>
      <c r="B84" s="13">
        <v>841.84764306479929</v>
      </c>
      <c r="C84" s="13">
        <v>1641.0936955498969</v>
      </c>
      <c r="D84" s="14">
        <f t="shared" si="3"/>
        <v>0.51297963385491729</v>
      </c>
      <c r="E84" s="15">
        <v>5.1233599451542655E-2</v>
      </c>
      <c r="F84" s="15">
        <v>6.4644150728717883E-4</v>
      </c>
      <c r="G84" s="15">
        <v>0.2411084781903631</v>
      </c>
      <c r="H84" s="15">
        <v>3.34248293694628E-3</v>
      </c>
      <c r="I84" s="15">
        <v>3.4066573754668754E-2</v>
      </c>
      <c r="J84" s="15">
        <v>3.230678292258275E-4</v>
      </c>
      <c r="K84" s="16">
        <v>250.065</v>
      </c>
      <c r="L84" s="16">
        <v>29.625</v>
      </c>
      <c r="M84" s="16">
        <v>219.32772942110165</v>
      </c>
      <c r="N84" s="16">
        <v>2.7386361159505062</v>
      </c>
      <c r="O84" s="16">
        <v>215.94945166367958</v>
      </c>
      <c r="P84" s="16">
        <v>2.0173914750248603</v>
      </c>
    </row>
    <row r="85" spans="1:16">
      <c r="A85" s="17" t="s">
        <v>89</v>
      </c>
      <c r="B85" s="13">
        <v>720.83711338730279</v>
      </c>
      <c r="C85" s="13">
        <v>1598.8452429312242</v>
      </c>
      <c r="D85" s="14">
        <f t="shared" si="3"/>
        <v>0.45084858373519909</v>
      </c>
      <c r="E85" s="15">
        <v>5.8692650957679685E-2</v>
      </c>
      <c r="F85" s="15">
        <v>8.4893530315212644E-4</v>
      </c>
      <c r="G85" s="15">
        <v>0.2749642045076397</v>
      </c>
      <c r="H85" s="15">
        <v>4.441923954212672E-3</v>
      </c>
      <c r="I85" s="15">
        <v>3.3853050370745867E-2</v>
      </c>
      <c r="J85" s="15">
        <v>3.0244921169455857E-4</v>
      </c>
      <c r="K85" s="16">
        <v>566.70000000000005</v>
      </c>
      <c r="L85" s="16">
        <v>31.47750000000002</v>
      </c>
      <c r="M85" s="16">
        <v>246.65492544074058</v>
      </c>
      <c r="N85" s="16">
        <v>3.5415276075519517</v>
      </c>
      <c r="O85" s="16">
        <v>214.61820052686926</v>
      </c>
      <c r="P85" s="16">
        <v>1.8894281209463881</v>
      </c>
    </row>
    <row r="86" spans="1:16">
      <c r="A86" s="17" t="s">
        <v>90</v>
      </c>
      <c r="B86" s="13">
        <v>1109.4365436902187</v>
      </c>
      <c r="C86" s="13">
        <v>1959.5406868047091</v>
      </c>
      <c r="D86" s="14">
        <f t="shared" si="3"/>
        <v>0.56617173154965317</v>
      </c>
      <c r="E86" s="15">
        <v>5.8400715187805229E-2</v>
      </c>
      <c r="F86" s="15">
        <v>1.0966786430918272E-3</v>
      </c>
      <c r="G86" s="15">
        <v>0.27402555751321134</v>
      </c>
      <c r="H86" s="15">
        <v>4.8855952385001896E-3</v>
      </c>
      <c r="I86" s="15">
        <v>3.4043436561970161E-2</v>
      </c>
      <c r="J86" s="15">
        <v>3.7126750054439168E-4</v>
      </c>
      <c r="K86" s="16">
        <v>546.32999999999993</v>
      </c>
      <c r="L86" s="16">
        <v>42.587500000000034</v>
      </c>
      <c r="M86" s="16">
        <v>245.90711051545992</v>
      </c>
      <c r="N86" s="16">
        <v>3.8973495655560471</v>
      </c>
      <c r="O86" s="16">
        <v>215.80521182497765</v>
      </c>
      <c r="P86" s="16">
        <v>2.3174807211292183</v>
      </c>
    </row>
    <row r="87" spans="1:16">
      <c r="A87" s="17" t="s">
        <v>91</v>
      </c>
      <c r="B87" s="13">
        <v>754.43157117345788</v>
      </c>
      <c r="C87" s="13">
        <v>1641.2592199340481</v>
      </c>
      <c r="D87" s="14">
        <f>B87/C87</f>
        <v>0.4596663110923902</v>
      </c>
      <c r="E87" s="15">
        <v>4.9271089538957716E-2</v>
      </c>
      <c r="F87" s="15">
        <v>6.5862426564531804E-4</v>
      </c>
      <c r="G87" s="15">
        <v>0.23430826969493512</v>
      </c>
      <c r="H87" s="15">
        <v>3.2541053326787823E-3</v>
      </c>
      <c r="I87" s="15">
        <v>3.4431075669197876E-2</v>
      </c>
      <c r="J87" s="15">
        <v>3.0618460057177892E-4</v>
      </c>
      <c r="K87" s="16">
        <v>161.19499999999999</v>
      </c>
      <c r="L87" s="16">
        <v>31.477499999999992</v>
      </c>
      <c r="M87" s="16">
        <v>213.7490050790262</v>
      </c>
      <c r="N87" s="16">
        <v>2.6808784300211745</v>
      </c>
      <c r="O87" s="16">
        <v>218.22137141780908</v>
      </c>
      <c r="P87" s="16">
        <v>1.9117302742593942</v>
      </c>
    </row>
    <row r="88" spans="1:16">
      <c r="A88" s="17" t="s">
        <v>92</v>
      </c>
      <c r="B88" s="13">
        <v>1099.8508683124614</v>
      </c>
      <c r="C88" s="13">
        <v>1917.2532497056725</v>
      </c>
      <c r="D88" s="14">
        <f t="shared" si="3"/>
        <v>0.5736596709283478</v>
      </c>
      <c r="E88" s="15">
        <v>5.5696579871952152E-2</v>
      </c>
      <c r="F88" s="15">
        <v>7.7896334914961723E-4</v>
      </c>
      <c r="G88" s="15">
        <v>0.26225538369916085</v>
      </c>
      <c r="H88" s="15">
        <v>3.6449488040604938E-3</v>
      </c>
      <c r="I88" s="15">
        <v>3.4129571491178214E-2</v>
      </c>
      <c r="J88" s="15">
        <v>3.1500910725351747E-4</v>
      </c>
      <c r="K88" s="16">
        <v>438.935</v>
      </c>
      <c r="L88" s="16">
        <v>31.477499999999992</v>
      </c>
      <c r="M88" s="16">
        <v>236.48282267202674</v>
      </c>
      <c r="N88" s="16">
        <v>2.9364749251639868</v>
      </c>
      <c r="O88" s="16">
        <v>216.34217022002576</v>
      </c>
      <c r="P88" s="16">
        <v>1.9671323720866627</v>
      </c>
    </row>
    <row r="89" spans="1:16">
      <c r="A89" s="17" t="s">
        <v>93</v>
      </c>
      <c r="B89" s="13">
        <v>547.66075088516686</v>
      </c>
      <c r="C89" s="13">
        <v>1294.6572788127642</v>
      </c>
      <c r="D89" s="14">
        <f t="shared" si="3"/>
        <v>0.42301600573967085</v>
      </c>
      <c r="E89" s="15">
        <v>5.9593294679842305E-2</v>
      </c>
      <c r="F89" s="15">
        <v>2.0706177778504462E-3</v>
      </c>
      <c r="G89" s="15">
        <v>0.28143019789137258</v>
      </c>
      <c r="H89" s="15">
        <v>1.0576451705269819E-2</v>
      </c>
      <c r="I89" s="15">
        <v>3.4164702120606634E-2</v>
      </c>
      <c r="J89" s="15">
        <v>7.0426622515954134E-4</v>
      </c>
      <c r="K89" s="16">
        <v>587.06500000000005</v>
      </c>
      <c r="L89" s="16">
        <v>69.432500000000005</v>
      </c>
      <c r="M89" s="16">
        <v>251.79143653558128</v>
      </c>
      <c r="N89" s="16">
        <v>8.3823456448059819</v>
      </c>
      <c r="O89" s="16">
        <v>216.56115896904936</v>
      </c>
      <c r="P89" s="16">
        <v>4.391565765022186</v>
      </c>
    </row>
    <row r="90" spans="1:16">
      <c r="A90" s="17" t="s">
        <v>94</v>
      </c>
      <c r="B90" s="13">
        <v>709.03533243010588</v>
      </c>
      <c r="C90" s="13">
        <v>1917.5560048530126</v>
      </c>
      <c r="D90" s="14">
        <f t="shared" si="3"/>
        <v>0.36975990825595517</v>
      </c>
      <c r="E90" s="15">
        <v>6.3708198976420993E-2</v>
      </c>
      <c r="F90" s="15">
        <v>1.1115571635107009E-3</v>
      </c>
      <c r="G90" s="15">
        <v>0.30362878884884947</v>
      </c>
      <c r="H90" s="15">
        <v>6.8199345031263155E-3</v>
      </c>
      <c r="I90" s="15">
        <v>3.4435455519580535E-2</v>
      </c>
      <c r="J90" s="15">
        <v>5.5595967091175483E-4</v>
      </c>
      <c r="K90" s="16">
        <v>731.49</v>
      </c>
      <c r="L90" s="16">
        <v>37.032500000000027</v>
      </c>
      <c r="M90" s="16">
        <v>269.23059536961102</v>
      </c>
      <c r="N90" s="16">
        <v>5.3151307545892426</v>
      </c>
      <c r="O90" s="16">
        <v>218.24866590896767</v>
      </c>
      <c r="P90" s="16">
        <v>3.4666437600669266</v>
      </c>
    </row>
    <row r="91" spans="1:16">
      <c r="A91" s="17" t="s">
        <v>95</v>
      </c>
      <c r="B91" s="13">
        <v>764.99047987472682</v>
      </c>
      <c r="C91" s="13">
        <v>1665.1475012401243</v>
      </c>
      <c r="D91" s="14">
        <f t="shared" si="3"/>
        <v>0.45941304257130228</v>
      </c>
      <c r="E91" s="15">
        <v>5.2697553510771371E-2</v>
      </c>
      <c r="F91" s="15">
        <v>7.1240475133459375E-4</v>
      </c>
      <c r="G91" s="15">
        <v>0.24616519057309205</v>
      </c>
      <c r="H91" s="15">
        <v>3.517723281167433E-3</v>
      </c>
      <c r="I91" s="15">
        <v>3.3809066604547119E-2</v>
      </c>
      <c r="J91" s="15">
        <v>3.3330861022799383E-4</v>
      </c>
      <c r="K91" s="16">
        <v>316.72500000000002</v>
      </c>
      <c r="L91" s="16">
        <v>31.47750000000002</v>
      </c>
      <c r="M91" s="16">
        <v>223.45635201469563</v>
      </c>
      <c r="N91" s="16">
        <v>2.8702874165854575</v>
      </c>
      <c r="O91" s="16">
        <v>214.34394142822725</v>
      </c>
      <c r="P91" s="16">
        <v>2.081597822976629</v>
      </c>
    </row>
    <row r="92" spans="1:16">
      <c r="A92" s="10" t="s">
        <v>545</v>
      </c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2"/>
    </row>
    <row r="93" spans="1:16">
      <c r="A93" s="17" t="s">
        <v>97</v>
      </c>
      <c r="B93" s="13">
        <v>352.07811417605598</v>
      </c>
      <c r="C93" s="13">
        <v>574.09098818228199</v>
      </c>
      <c r="D93" s="14">
        <f t="shared" ref="D93:D100" si="4">B93/C93</f>
        <v>0.61327929095494915</v>
      </c>
      <c r="E93" s="15">
        <v>5.6885192877882781E-2</v>
      </c>
      <c r="F93" s="15">
        <v>2.0235378921618428E-3</v>
      </c>
      <c r="G93" s="15">
        <v>0.2735891989854119</v>
      </c>
      <c r="H93" s="15">
        <v>9.231424014179675E-3</v>
      </c>
      <c r="I93" s="15">
        <v>3.5327888261171059E-2</v>
      </c>
      <c r="J93" s="15">
        <v>5.7807155836209364E-4</v>
      </c>
      <c r="K93" s="16">
        <v>487.08</v>
      </c>
      <c r="L93" s="16">
        <v>79.622500000000002</v>
      </c>
      <c r="M93" s="16">
        <v>245.55927844432421</v>
      </c>
      <c r="N93" s="16">
        <v>7.3617487188576556</v>
      </c>
      <c r="O93" s="16">
        <v>223.80774729455143</v>
      </c>
      <c r="P93" s="16">
        <v>3.6013603431102807</v>
      </c>
    </row>
    <row r="94" spans="1:16">
      <c r="A94" s="17" t="s">
        <v>98</v>
      </c>
      <c r="B94" s="13">
        <v>994.76909202865113</v>
      </c>
      <c r="C94" s="13">
        <v>1806.554320526953</v>
      </c>
      <c r="D94" s="14">
        <f t="shared" si="4"/>
        <v>0.55064443992942735</v>
      </c>
      <c r="E94" s="15">
        <v>5.7860068524234351E-2</v>
      </c>
      <c r="F94" s="15">
        <v>1.7187830813412237E-3</v>
      </c>
      <c r="G94" s="15">
        <v>0.27925600169459669</v>
      </c>
      <c r="H94" s="15">
        <v>9.1329901371009301E-3</v>
      </c>
      <c r="I94" s="15">
        <v>3.4792676296670579E-2</v>
      </c>
      <c r="J94" s="15">
        <v>5.5105396479979618E-4</v>
      </c>
      <c r="K94" s="16">
        <v>524.11</v>
      </c>
      <c r="L94" s="16">
        <v>64.807500000000005</v>
      </c>
      <c r="M94" s="16">
        <v>250.06717801180977</v>
      </c>
      <c r="N94" s="16">
        <v>7.2511165993404205</v>
      </c>
      <c r="O94" s="16">
        <v>220.47441672981478</v>
      </c>
      <c r="P94" s="16">
        <v>3.4349467896143691</v>
      </c>
    </row>
    <row r="95" spans="1:16">
      <c r="A95" s="17" t="s">
        <v>99</v>
      </c>
      <c r="B95" s="13">
        <v>791.67963232731404</v>
      </c>
      <c r="C95" s="13">
        <v>964.32977802505309</v>
      </c>
      <c r="D95" s="14">
        <f t="shared" si="4"/>
        <v>0.82096358566119731</v>
      </c>
      <c r="E95" s="15">
        <v>4.710672680336777E-2</v>
      </c>
      <c r="F95" s="15">
        <v>1.71324614329932E-3</v>
      </c>
      <c r="G95" s="15">
        <v>0.23385419169572899</v>
      </c>
      <c r="H95" s="15">
        <v>8.661702337205578E-3</v>
      </c>
      <c r="I95" s="15">
        <v>3.6109579315715769E-2</v>
      </c>
      <c r="J95" s="15">
        <v>6.7446010287178877E-4</v>
      </c>
      <c r="K95" s="16">
        <v>53.8</v>
      </c>
      <c r="L95" s="16">
        <v>85.174999999999997</v>
      </c>
      <c r="M95" s="16">
        <v>213.37539668195765</v>
      </c>
      <c r="N95" s="16">
        <v>7.1295034138469253</v>
      </c>
      <c r="O95" s="16">
        <v>228.6730687132478</v>
      </c>
      <c r="P95" s="16">
        <v>4.1981382145300099</v>
      </c>
    </row>
    <row r="96" spans="1:16">
      <c r="A96" s="17" t="s">
        <v>100</v>
      </c>
      <c r="B96" s="13">
        <v>621.58152221774765</v>
      </c>
      <c r="C96" s="13">
        <v>615.57053768904598</v>
      </c>
      <c r="D96" s="14">
        <f t="shared" si="4"/>
        <v>1.0097648996510911</v>
      </c>
      <c r="E96" s="15">
        <v>5.0022170037641908E-2</v>
      </c>
      <c r="F96" s="15">
        <v>1.7077398516484037E-3</v>
      </c>
      <c r="G96" s="15">
        <v>0.23964392593871817</v>
      </c>
      <c r="H96" s="15">
        <v>8.175142860899454E-3</v>
      </c>
      <c r="I96" s="15">
        <v>3.4945187442590286E-2</v>
      </c>
      <c r="J96" s="15">
        <v>4.9830891027581408E-4</v>
      </c>
      <c r="K96" s="16">
        <v>194.52500000000001</v>
      </c>
      <c r="L96" s="16">
        <v>74.987499999999997</v>
      </c>
      <c r="M96" s="16">
        <v>218.12883370928483</v>
      </c>
      <c r="N96" s="16">
        <v>6.6978408775902789</v>
      </c>
      <c r="O96" s="16">
        <v>221.42444043377338</v>
      </c>
      <c r="P96" s="16">
        <v>3.1061435364535401</v>
      </c>
    </row>
    <row r="97" spans="1:16">
      <c r="A97" s="17" t="s">
        <v>101</v>
      </c>
      <c r="B97" s="13">
        <v>1064.4896383077771</v>
      </c>
      <c r="C97" s="13">
        <v>1117.3124264443536</v>
      </c>
      <c r="D97" s="14">
        <f t="shared" si="4"/>
        <v>0.95272335034823197</v>
      </c>
      <c r="E97" s="15">
        <v>4.9406714047099565E-2</v>
      </c>
      <c r="F97" s="15">
        <v>1.4305584371527682E-3</v>
      </c>
      <c r="G97" s="15">
        <v>0.24010092941273725</v>
      </c>
      <c r="H97" s="15">
        <v>7.5110441960242347E-3</v>
      </c>
      <c r="I97" s="15">
        <v>3.5164804169658392E-2</v>
      </c>
      <c r="J97" s="15">
        <v>4.990221098037284E-4</v>
      </c>
      <c r="K97" s="16">
        <v>168.6</v>
      </c>
      <c r="L97" s="16">
        <v>68.504999999999995</v>
      </c>
      <c r="M97" s="16">
        <v>218.50309284893024</v>
      </c>
      <c r="N97" s="16">
        <v>6.1517673980138765</v>
      </c>
      <c r="O97" s="16">
        <v>222.79223286513988</v>
      </c>
      <c r="P97" s="16">
        <v>3.1099521205102474</v>
      </c>
    </row>
    <row r="98" spans="1:16">
      <c r="A98" s="17" t="s">
        <v>102</v>
      </c>
      <c r="B98" s="13">
        <v>994.40024004748341</v>
      </c>
      <c r="C98" s="13">
        <v>1150.952905110664</v>
      </c>
      <c r="D98" s="14">
        <f t="shared" si="4"/>
        <v>0.86397995576706232</v>
      </c>
      <c r="E98" s="15">
        <v>4.8263854591990125E-2</v>
      </c>
      <c r="F98" s="15">
        <v>1.4828298772751817E-3</v>
      </c>
      <c r="G98" s="15">
        <v>0.23190344731974133</v>
      </c>
      <c r="H98" s="15">
        <v>7.019992665403184E-3</v>
      </c>
      <c r="I98" s="15">
        <v>3.4951310353108493E-2</v>
      </c>
      <c r="J98" s="15">
        <v>5.16844346807028E-4</v>
      </c>
      <c r="K98" s="16">
        <v>122.31</v>
      </c>
      <c r="L98" s="16">
        <v>72.215000000000003</v>
      </c>
      <c r="M98" s="16">
        <v>211.76878850399294</v>
      </c>
      <c r="N98" s="16">
        <v>5.78794446025986</v>
      </c>
      <c r="O98" s="16">
        <v>221.46257839597797</v>
      </c>
      <c r="P98" s="16">
        <v>3.2214953507066646</v>
      </c>
    </row>
    <row r="99" spans="1:16">
      <c r="A99" s="17" t="s">
        <v>103</v>
      </c>
      <c r="B99" s="13">
        <v>391.1420147908056</v>
      </c>
      <c r="C99" s="13">
        <v>504.70752474152619</v>
      </c>
      <c r="D99" s="14">
        <f t="shared" si="4"/>
        <v>0.77498748407034268</v>
      </c>
      <c r="E99" s="15">
        <v>5.4914868907998446E-2</v>
      </c>
      <c r="F99" s="15">
        <v>2.3454631986387325E-3</v>
      </c>
      <c r="G99" s="15">
        <v>0.26693673754896691</v>
      </c>
      <c r="H99" s="15">
        <v>1.1236188549811935E-2</v>
      </c>
      <c r="I99" s="15">
        <v>3.5729654263909706E-2</v>
      </c>
      <c r="J99" s="15">
        <v>7.3536464891721832E-4</v>
      </c>
      <c r="K99" s="16">
        <v>409.31</v>
      </c>
      <c r="L99" s="16">
        <v>96.284999999999997</v>
      </c>
      <c r="M99" s="16">
        <v>240.2416298845859</v>
      </c>
      <c r="N99" s="16">
        <v>9.0066948839897876</v>
      </c>
      <c r="O99" s="16">
        <v>226.30883674982141</v>
      </c>
      <c r="P99" s="16">
        <v>4.5785640778399577</v>
      </c>
    </row>
    <row r="100" spans="1:16">
      <c r="A100" s="17" t="s">
        <v>104</v>
      </c>
      <c r="B100" s="13">
        <v>697.08442989861283</v>
      </c>
      <c r="C100" s="13">
        <v>825.56583213855106</v>
      </c>
      <c r="D100" s="14">
        <f t="shared" si="4"/>
        <v>0.8443717057583171</v>
      </c>
      <c r="E100" s="15">
        <v>6.1481425643972486E-2</v>
      </c>
      <c r="F100" s="15">
        <v>3.0962279036158909E-3</v>
      </c>
      <c r="G100" s="15">
        <v>0.30841375547636479</v>
      </c>
      <c r="H100" s="15">
        <v>1.7922077207155166E-2</v>
      </c>
      <c r="I100" s="15">
        <v>3.5570272696373507E-2</v>
      </c>
      <c r="J100" s="15">
        <v>5.8312647614313707E-4</v>
      </c>
      <c r="K100" s="16">
        <v>657.42</v>
      </c>
      <c r="L100" s="16">
        <v>109.24250000000001</v>
      </c>
      <c r="M100" s="16">
        <v>272.95073344267706</v>
      </c>
      <c r="N100" s="16">
        <v>13.909509701839562</v>
      </c>
      <c r="O100" s="16">
        <v>225.31676449028433</v>
      </c>
      <c r="P100" s="16">
        <v>3.6319948011363321</v>
      </c>
    </row>
    <row r="101" spans="1:16">
      <c r="A101" s="17" t="s">
        <v>105</v>
      </c>
      <c r="B101" s="13">
        <v>722.89086602997725</v>
      </c>
      <c r="C101" s="13">
        <v>870.2791372643793</v>
      </c>
      <c r="D101" s="14">
        <f t="shared" ref="D101:D117" si="5">B101/C101</f>
        <v>0.83064253189189408</v>
      </c>
      <c r="E101" s="15">
        <v>4.9182579745743159E-2</v>
      </c>
      <c r="F101" s="15">
        <v>2.4494107495399899E-3</v>
      </c>
      <c r="G101" s="15">
        <v>0.24142012623852951</v>
      </c>
      <c r="H101" s="15">
        <v>1.2966516074732792E-2</v>
      </c>
      <c r="I101" s="15">
        <v>3.5510857216768624E-2</v>
      </c>
      <c r="J101" s="15">
        <v>1.000804140959376E-3</v>
      </c>
      <c r="K101" s="16">
        <v>166.75</v>
      </c>
      <c r="L101" s="16">
        <v>149.05500000000001</v>
      </c>
      <c r="M101" s="16">
        <v>219.58266477031495</v>
      </c>
      <c r="N101" s="16">
        <v>10.606631238056039</v>
      </c>
      <c r="O101" s="16">
        <v>224.94689313668499</v>
      </c>
      <c r="P101" s="16">
        <v>6.2315368701495428</v>
      </c>
    </row>
    <row r="102" spans="1:16">
      <c r="A102" s="17" t="s">
        <v>106</v>
      </c>
      <c r="B102" s="13">
        <v>654.56413569422568</v>
      </c>
      <c r="C102" s="13">
        <v>798.60682668482173</v>
      </c>
      <c r="D102" s="14">
        <f t="shared" si="5"/>
        <v>0.81963253233315525</v>
      </c>
      <c r="E102" s="15">
        <v>5.0337108544789108E-2</v>
      </c>
      <c r="F102" s="15">
        <v>1.7598233787322122E-3</v>
      </c>
      <c r="G102" s="15">
        <v>0.24417834735621263</v>
      </c>
      <c r="H102" s="15">
        <v>9.161560602101132E-3</v>
      </c>
      <c r="I102" s="15">
        <v>3.573278696378205E-2</v>
      </c>
      <c r="J102" s="15">
        <v>1.132333694422084E-3</v>
      </c>
      <c r="K102" s="16">
        <v>209.33</v>
      </c>
      <c r="L102" s="16">
        <v>86.097499999999997</v>
      </c>
      <c r="M102" s="16">
        <v>221.83616802866476</v>
      </c>
      <c r="N102" s="16">
        <v>7.4783382137966683</v>
      </c>
      <c r="O102" s="16">
        <v>226.32833474359026</v>
      </c>
      <c r="P102" s="16">
        <v>7.0487191107364948</v>
      </c>
    </row>
    <row r="103" spans="1:16">
      <c r="A103" s="17" t="s">
        <v>107</v>
      </c>
      <c r="B103" s="13">
        <v>310.52336490901473</v>
      </c>
      <c r="C103" s="13">
        <v>387.13257959711808</v>
      </c>
      <c r="D103" s="14">
        <f t="shared" si="5"/>
        <v>0.80211116623708301</v>
      </c>
      <c r="E103" s="15">
        <v>5.5015334947275174E-2</v>
      </c>
      <c r="F103" s="15">
        <v>2.792735006398176E-3</v>
      </c>
      <c r="G103" s="15">
        <v>0.26519814252192458</v>
      </c>
      <c r="H103" s="15">
        <v>1.3460070656910484E-2</v>
      </c>
      <c r="I103" s="15">
        <v>3.532269323024706E-2</v>
      </c>
      <c r="J103" s="15">
        <v>8.7138397791943596E-4</v>
      </c>
      <c r="K103" s="16">
        <v>413.01</v>
      </c>
      <c r="L103" s="16">
        <v>114.80249999999999</v>
      </c>
      <c r="M103" s="16">
        <v>238.84728061966743</v>
      </c>
      <c r="N103" s="16">
        <v>10.803582363731451</v>
      </c>
      <c r="O103" s="16">
        <v>223.77540062889608</v>
      </c>
      <c r="P103" s="16">
        <v>5.4269988216901828</v>
      </c>
    </row>
    <row r="104" spans="1:16">
      <c r="A104" s="17" t="s">
        <v>108</v>
      </c>
      <c r="B104" s="13">
        <v>959.15440796535199</v>
      </c>
      <c r="C104" s="13">
        <v>1559.4949291244454</v>
      </c>
      <c r="D104" s="14">
        <f t="shared" si="5"/>
        <v>0.61504169718836765</v>
      </c>
      <c r="E104" s="15">
        <v>5.2139972884588243E-2</v>
      </c>
      <c r="F104" s="15">
        <v>1.8641864064343682E-3</v>
      </c>
      <c r="G104" s="15">
        <v>0.24681239662232168</v>
      </c>
      <c r="H104" s="15">
        <v>9.5129429797856276E-3</v>
      </c>
      <c r="I104" s="15">
        <v>3.4635506283341493E-2</v>
      </c>
      <c r="J104" s="15">
        <v>9.0650263212338218E-4</v>
      </c>
      <c r="K104" s="16">
        <v>300.06</v>
      </c>
      <c r="L104" s="16">
        <v>81.472499999999997</v>
      </c>
      <c r="M104" s="16">
        <v>223.98356258609618</v>
      </c>
      <c r="N104" s="16">
        <v>7.7486778660997579</v>
      </c>
      <c r="O104" s="16">
        <v>219.49522546006742</v>
      </c>
      <c r="P104" s="16">
        <v>5.6493112787295265</v>
      </c>
    </row>
    <row r="105" spans="1:16">
      <c r="A105" s="17" t="s">
        <v>109</v>
      </c>
      <c r="B105" s="13">
        <v>589.55640731190124</v>
      </c>
      <c r="C105" s="13">
        <v>1015.108013034158</v>
      </c>
      <c r="D105" s="14">
        <f t="shared" si="5"/>
        <v>0.5807819461002155</v>
      </c>
      <c r="E105" s="15">
        <v>5.0059514268092138E-2</v>
      </c>
      <c r="F105" s="15">
        <v>1.7109780480680358E-3</v>
      </c>
      <c r="G105" s="15">
        <v>0.24221643450654967</v>
      </c>
      <c r="H105" s="15">
        <v>8.1950351251374245E-3</v>
      </c>
      <c r="I105" s="15">
        <v>3.548218568592075E-2</v>
      </c>
      <c r="J105" s="15">
        <v>6.0438160907826794E-4</v>
      </c>
      <c r="K105" s="16">
        <v>198.23</v>
      </c>
      <c r="L105" s="16">
        <v>79.617500000000007</v>
      </c>
      <c r="M105" s="16">
        <v>220.23377287606729</v>
      </c>
      <c r="N105" s="16">
        <v>6.7002648221654333</v>
      </c>
      <c r="O105" s="16">
        <v>224.76840044331135</v>
      </c>
      <c r="P105" s="16">
        <v>3.764546453155079</v>
      </c>
    </row>
    <row r="106" spans="1:16">
      <c r="A106" s="17" t="s">
        <v>110</v>
      </c>
      <c r="B106" s="13">
        <v>674.88302198400584</v>
      </c>
      <c r="C106" s="13">
        <v>1615.0536025615529</v>
      </c>
      <c r="D106" s="14">
        <f t="shared" si="5"/>
        <v>0.41787035483751672</v>
      </c>
      <c r="E106" s="15">
        <v>5.1758498329226937E-2</v>
      </c>
      <c r="F106" s="15">
        <v>1.2598974887335884E-3</v>
      </c>
      <c r="G106" s="15">
        <v>0.25275145380247205</v>
      </c>
      <c r="H106" s="15">
        <v>5.7845158883657139E-3</v>
      </c>
      <c r="I106" s="15">
        <v>3.5612151834764662E-2</v>
      </c>
      <c r="J106" s="15">
        <v>4.2978446187263411E-4</v>
      </c>
      <c r="K106" s="16">
        <v>275.99</v>
      </c>
      <c r="L106" s="16">
        <v>55.547499999999999</v>
      </c>
      <c r="M106" s="16">
        <v>228.80874787625083</v>
      </c>
      <c r="N106" s="16">
        <v>4.6910603774463251</v>
      </c>
      <c r="O106" s="16">
        <v>225.57745642016806</v>
      </c>
      <c r="P106" s="16">
        <v>2.6780673546307208</v>
      </c>
    </row>
    <row r="107" spans="1:16">
      <c r="A107" s="17" t="s">
        <v>111</v>
      </c>
      <c r="B107" s="13">
        <v>548.49575990773462</v>
      </c>
      <c r="C107" s="13">
        <v>999.4391529486486</v>
      </c>
      <c r="D107" s="14">
        <f t="shared" si="5"/>
        <v>0.54880355476319476</v>
      </c>
      <c r="E107" s="15">
        <v>4.7821905125676065E-2</v>
      </c>
      <c r="F107" s="15">
        <v>1.6215688720761005E-3</v>
      </c>
      <c r="G107" s="15">
        <v>0.23031933329438564</v>
      </c>
      <c r="H107" s="15">
        <v>8.3267645275880604E-3</v>
      </c>
      <c r="I107" s="15">
        <v>3.4890567060785332E-2</v>
      </c>
      <c r="J107" s="15">
        <v>5.6375051817082256E-4</v>
      </c>
      <c r="K107" s="16">
        <v>100.09</v>
      </c>
      <c r="L107" s="16">
        <v>79.62</v>
      </c>
      <c r="M107" s="16">
        <v>210.46225948447014</v>
      </c>
      <c r="N107" s="16">
        <v>6.8735722493416889</v>
      </c>
      <c r="O107" s="16">
        <v>221.08421478715772</v>
      </c>
      <c r="P107" s="16">
        <v>3.513674803335828</v>
      </c>
    </row>
    <row r="108" spans="1:16">
      <c r="A108" s="17" t="s">
        <v>112</v>
      </c>
      <c r="B108" s="13">
        <v>864.72025935455429</v>
      </c>
      <c r="C108" s="13">
        <v>1827.0601477702055</v>
      </c>
      <c r="D108" s="14">
        <f t="shared" si="5"/>
        <v>0.47328505326432885</v>
      </c>
      <c r="E108" s="15">
        <v>5.1121471893758423E-2</v>
      </c>
      <c r="F108" s="15">
        <v>1.0723841655533167E-3</v>
      </c>
      <c r="G108" s="15">
        <v>0.24733725507646201</v>
      </c>
      <c r="H108" s="15">
        <v>5.3522858879196692E-3</v>
      </c>
      <c r="I108" s="15">
        <v>3.5148460178763913E-2</v>
      </c>
      <c r="J108" s="15">
        <v>4.3856605388143131E-4</v>
      </c>
      <c r="K108" s="16">
        <v>255.62</v>
      </c>
      <c r="L108" s="16">
        <v>48.137500000000003</v>
      </c>
      <c r="M108" s="16">
        <v>224.41090854522614</v>
      </c>
      <c r="N108" s="16">
        <v>4.359649038362984</v>
      </c>
      <c r="O108" s="16">
        <v>222.69045103674623</v>
      </c>
      <c r="P108" s="16">
        <v>2.7338276622848818</v>
      </c>
    </row>
    <row r="109" spans="1:16">
      <c r="A109" s="17" t="s">
        <v>113</v>
      </c>
      <c r="B109" s="13">
        <v>635.84753151167615</v>
      </c>
      <c r="C109" s="13">
        <v>866.39717418327473</v>
      </c>
      <c r="D109" s="14">
        <f t="shared" si="5"/>
        <v>0.73389843648909581</v>
      </c>
      <c r="E109" s="15">
        <v>5.0420011935381058E-2</v>
      </c>
      <c r="F109" s="15">
        <v>1.6164638661923863E-3</v>
      </c>
      <c r="G109" s="15">
        <v>0.24061505596414753</v>
      </c>
      <c r="H109" s="15">
        <v>7.7535630773426789E-3</v>
      </c>
      <c r="I109" s="15">
        <v>3.4804288732768522E-2</v>
      </c>
      <c r="J109" s="15">
        <v>4.6999699166902151E-4</v>
      </c>
      <c r="K109" s="16">
        <v>213.035</v>
      </c>
      <c r="L109" s="16">
        <v>74.0625</v>
      </c>
      <c r="M109" s="16">
        <v>218.92396762708532</v>
      </c>
      <c r="N109" s="16">
        <v>6.3476599843178603</v>
      </c>
      <c r="O109" s="16">
        <v>220.54675793828727</v>
      </c>
      <c r="P109" s="16">
        <v>2.9303132358637596</v>
      </c>
    </row>
    <row r="110" spans="1:16">
      <c r="A110" s="17" t="s">
        <v>114</v>
      </c>
      <c r="B110" s="13">
        <v>735.98311941984809</v>
      </c>
      <c r="C110" s="13">
        <v>988.39141129667019</v>
      </c>
      <c r="D110" s="14">
        <f t="shared" si="5"/>
        <v>0.74462719020829227</v>
      </c>
      <c r="E110" s="15">
        <v>4.9511728338790861E-2</v>
      </c>
      <c r="F110" s="15">
        <v>1.5990298500529996E-3</v>
      </c>
      <c r="G110" s="15">
        <v>0.23553385742105754</v>
      </c>
      <c r="H110" s="15">
        <v>7.4708267350926906E-3</v>
      </c>
      <c r="I110" s="15">
        <v>3.4709318301907668E-2</v>
      </c>
      <c r="J110" s="15">
        <v>4.1933484951941612E-4</v>
      </c>
      <c r="K110" s="16">
        <v>172.30500000000001</v>
      </c>
      <c r="L110" s="16">
        <v>80.542500000000004</v>
      </c>
      <c r="M110" s="16">
        <v>214.75671411100316</v>
      </c>
      <c r="N110" s="16">
        <v>6.1413908858446815</v>
      </c>
      <c r="O110" s="16">
        <v>219.95510323185664</v>
      </c>
      <c r="P110" s="16">
        <v>2.6152256992769525</v>
      </c>
    </row>
    <row r="111" spans="1:16">
      <c r="A111" s="17" t="s">
        <v>115</v>
      </c>
      <c r="B111" s="13">
        <v>615.24342123141776</v>
      </c>
      <c r="C111" s="13">
        <v>930.56936673636596</v>
      </c>
      <c r="D111" s="14">
        <f t="shared" si="5"/>
        <v>0.66114729672346784</v>
      </c>
      <c r="E111" s="15">
        <v>5.0341287552097352E-2</v>
      </c>
      <c r="F111" s="15">
        <v>1.6513648312268937E-3</v>
      </c>
      <c r="G111" s="15">
        <v>0.24047351187979119</v>
      </c>
      <c r="H111" s="15">
        <v>7.7947762105444645E-3</v>
      </c>
      <c r="I111" s="15">
        <v>3.4858299861285996E-2</v>
      </c>
      <c r="J111" s="15">
        <v>4.6835715352775396E-4</v>
      </c>
      <c r="K111" s="16">
        <v>209.33</v>
      </c>
      <c r="L111" s="16">
        <v>75.912499999999994</v>
      </c>
      <c r="M111" s="16">
        <v>218.80811407267146</v>
      </c>
      <c r="N111" s="16">
        <v>6.3821076132174275</v>
      </c>
      <c r="O111" s="16">
        <v>220.88321674743423</v>
      </c>
      <c r="P111" s="16">
        <v>2.919961438367463</v>
      </c>
    </row>
    <row r="112" spans="1:16">
      <c r="A112" s="17" t="s">
        <v>116</v>
      </c>
      <c r="B112" s="13">
        <v>460.92540123902427</v>
      </c>
      <c r="C112" s="13">
        <v>750.53549600080294</v>
      </c>
      <c r="D112" s="14">
        <f t="shared" si="5"/>
        <v>0.61412871702277383</v>
      </c>
      <c r="E112" s="15">
        <v>5.1765615747571929E-2</v>
      </c>
      <c r="F112" s="15">
        <v>1.7717449315035817E-3</v>
      </c>
      <c r="G112" s="15">
        <v>0.24467575430467367</v>
      </c>
      <c r="H112" s="15">
        <v>8.2554646436256724E-3</v>
      </c>
      <c r="I112" s="15">
        <v>3.4762695611354803E-2</v>
      </c>
      <c r="J112" s="15">
        <v>5.6648870939910551E-4</v>
      </c>
      <c r="K112" s="16">
        <v>275.99</v>
      </c>
      <c r="L112" s="16">
        <v>77.765000000000001</v>
      </c>
      <c r="M112" s="16">
        <v>222.24202435622254</v>
      </c>
      <c r="N112" s="16">
        <v>6.7363480659077117</v>
      </c>
      <c r="O112" s="16">
        <v>220.28764432676945</v>
      </c>
      <c r="P112" s="16">
        <v>3.5311427051330426</v>
      </c>
    </row>
    <row r="113" spans="1:16">
      <c r="A113" s="17" t="s">
        <v>117</v>
      </c>
      <c r="B113" s="13">
        <v>929.74411302416615</v>
      </c>
      <c r="C113" s="13">
        <v>1300.6666810009497</v>
      </c>
      <c r="D113" s="14">
        <f t="shared" si="5"/>
        <v>0.71482119639496422</v>
      </c>
      <c r="E113" s="15">
        <v>4.9618601437127437E-2</v>
      </c>
      <c r="F113" s="15">
        <v>1.6321423765299817E-3</v>
      </c>
      <c r="G113" s="15">
        <v>0.24343298158210741</v>
      </c>
      <c r="H113" s="15">
        <v>9.427884017464111E-3</v>
      </c>
      <c r="I113" s="15">
        <v>3.5318791695614436E-2</v>
      </c>
      <c r="J113" s="15">
        <v>6.1756541723323238E-4</v>
      </c>
      <c r="K113" s="16">
        <v>176.01</v>
      </c>
      <c r="L113" s="16">
        <v>77.765000000000001</v>
      </c>
      <c r="M113" s="16">
        <v>221.22768728302006</v>
      </c>
      <c r="N113" s="16">
        <v>7.7002469525817112</v>
      </c>
      <c r="O113" s="16">
        <v>223.75110776277575</v>
      </c>
      <c r="P113" s="16">
        <v>3.8471699137174102</v>
      </c>
    </row>
    <row r="114" spans="1:16">
      <c r="A114" s="17" t="s">
        <v>118</v>
      </c>
      <c r="B114" s="13">
        <v>601.32235302659569</v>
      </c>
      <c r="C114" s="13">
        <v>994.39079303574204</v>
      </c>
      <c r="D114" s="14">
        <f t="shared" si="5"/>
        <v>0.60471432080624865</v>
      </c>
      <c r="E114" s="15">
        <v>4.9062173234668841E-2</v>
      </c>
      <c r="F114" s="15">
        <v>1.4195227845135569E-3</v>
      </c>
      <c r="G114" s="15">
        <v>0.23539837566992042</v>
      </c>
      <c r="H114" s="15">
        <v>6.6308200282381036E-3</v>
      </c>
      <c r="I114" s="15">
        <v>3.4832885731533557E-2</v>
      </c>
      <c r="J114" s="15">
        <v>4.0442408399302029E-4</v>
      </c>
      <c r="K114" s="16">
        <v>150.08500000000001</v>
      </c>
      <c r="L114" s="16">
        <v>68.510000000000005</v>
      </c>
      <c r="M114" s="16">
        <v>214.6453667640985</v>
      </c>
      <c r="N114" s="16">
        <v>5.4518741484234239</v>
      </c>
      <c r="O114" s="16">
        <v>220.72490326800229</v>
      </c>
      <c r="P114" s="16">
        <v>2.5221475734716781</v>
      </c>
    </row>
    <row r="115" spans="1:16">
      <c r="A115" s="17" t="s">
        <v>119</v>
      </c>
      <c r="B115" s="13">
        <v>557.76952092571639</v>
      </c>
      <c r="C115" s="13">
        <v>890.56021910056552</v>
      </c>
      <c r="D115" s="14">
        <f t="shared" si="5"/>
        <v>0.62631308805713781</v>
      </c>
      <c r="E115" s="15">
        <v>5.2866317997316628E-2</v>
      </c>
      <c r="F115" s="15">
        <v>1.5901745652127529E-3</v>
      </c>
      <c r="G115" s="15">
        <v>0.25375018887977169</v>
      </c>
      <c r="H115" s="15">
        <v>8.0300056865136478E-3</v>
      </c>
      <c r="I115" s="15">
        <v>3.4791546419023531E-2</v>
      </c>
      <c r="J115" s="15">
        <v>5.6484961613316399E-4</v>
      </c>
      <c r="K115" s="16">
        <v>324.13</v>
      </c>
      <c r="L115" s="16">
        <v>68.510000000000005</v>
      </c>
      <c r="M115" s="16">
        <v>229.61792247129887</v>
      </c>
      <c r="N115" s="16">
        <v>6.5051885675168002</v>
      </c>
      <c r="O115" s="16">
        <v>220.46737796404943</v>
      </c>
      <c r="P115" s="16">
        <v>3.5208424420280102</v>
      </c>
    </row>
    <row r="116" spans="1:16">
      <c r="A116" s="17" t="s">
        <v>120</v>
      </c>
      <c r="B116" s="13">
        <v>570.42626889080452</v>
      </c>
      <c r="C116" s="13">
        <v>993.86187318313489</v>
      </c>
      <c r="D116" s="14">
        <f t="shared" si="5"/>
        <v>0.57394924212541398</v>
      </c>
      <c r="E116" s="15">
        <v>5.091593220410269E-2</v>
      </c>
      <c r="F116" s="15">
        <v>1.4236563083042536E-3</v>
      </c>
      <c r="G116" s="15">
        <v>0.24621923272072146</v>
      </c>
      <c r="H116" s="15">
        <v>7.1648920925694104E-3</v>
      </c>
      <c r="I116" s="15">
        <v>3.5237395429133449E-2</v>
      </c>
      <c r="J116" s="15">
        <v>5.4316376120653557E-4</v>
      </c>
      <c r="K116" s="16">
        <v>235.25</v>
      </c>
      <c r="L116" s="16">
        <v>64.802499999999995</v>
      </c>
      <c r="M116" s="16">
        <v>223.50038493382354</v>
      </c>
      <c r="N116" s="16">
        <v>5.839722928674516</v>
      </c>
      <c r="O116" s="16">
        <v>223.24427385008414</v>
      </c>
      <c r="P116" s="16">
        <v>3.3844236656428954</v>
      </c>
    </row>
    <row r="117" spans="1:16">
      <c r="A117" s="17" t="s">
        <v>121</v>
      </c>
      <c r="B117" s="13">
        <v>2423.5528105011945</v>
      </c>
      <c r="C117" s="13">
        <v>1870.8980906735594</v>
      </c>
      <c r="D117" s="14">
        <f t="shared" si="5"/>
        <v>1.2953954160211198</v>
      </c>
      <c r="E117" s="15">
        <v>5.3608684836735254E-2</v>
      </c>
      <c r="F117" s="15">
        <v>1.3180622679474874E-3</v>
      </c>
      <c r="G117" s="15">
        <v>0.25784321149446354</v>
      </c>
      <c r="H117" s="15">
        <v>6.5625276816874871E-3</v>
      </c>
      <c r="I117" s="15">
        <v>3.4862829887301751E-2</v>
      </c>
      <c r="J117" s="15">
        <v>4.2452928905608266E-4</v>
      </c>
      <c r="K117" s="16">
        <v>353.76</v>
      </c>
      <c r="L117" s="16">
        <v>55.55</v>
      </c>
      <c r="M117" s="16">
        <v>232.92736696820569</v>
      </c>
      <c r="N117" s="16">
        <v>5.2999110327693764</v>
      </c>
      <c r="O117" s="16">
        <v>220.91143545142563</v>
      </c>
      <c r="P117" s="16">
        <v>2.6471862242829274</v>
      </c>
    </row>
    <row r="118" spans="1:16">
      <c r="A118" s="10" t="s">
        <v>546</v>
      </c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2"/>
    </row>
    <row r="119" spans="1:16">
      <c r="A119" s="17" t="s">
        <v>124</v>
      </c>
      <c r="B119" s="20">
        <v>695.72944902926122</v>
      </c>
      <c r="C119" s="20">
        <v>960.51708565481113</v>
      </c>
      <c r="D119" s="14">
        <f t="shared" ref="D119:D135" si="6">B119/C119</f>
        <v>0.72432803062005213</v>
      </c>
      <c r="E119" s="15">
        <v>5.8372634535826931E-2</v>
      </c>
      <c r="F119" s="15">
        <v>4.0949519589255183E-3</v>
      </c>
      <c r="G119" s="15">
        <v>0.28026818930420422</v>
      </c>
      <c r="H119" s="15">
        <v>1.7666471271606726E-2</v>
      </c>
      <c r="I119" s="15">
        <v>3.5447792485479974E-2</v>
      </c>
      <c r="J119" s="15">
        <v>6.2983710084766318E-4</v>
      </c>
      <c r="K119" s="16">
        <v>542.63</v>
      </c>
      <c r="L119" s="16">
        <v>158.3125</v>
      </c>
      <c r="M119" s="16">
        <v>250.87026336861391</v>
      </c>
      <c r="N119" s="16">
        <v>14.012349289002557</v>
      </c>
      <c r="O119" s="16">
        <v>224.55428135918322</v>
      </c>
      <c r="P119" s="16">
        <v>3.923067645751523</v>
      </c>
    </row>
    <row r="120" spans="1:16">
      <c r="A120" s="17" t="s">
        <v>123</v>
      </c>
      <c r="B120" s="20">
        <v>553.87725892817525</v>
      </c>
      <c r="C120" s="20">
        <v>1473.1378748768473</v>
      </c>
      <c r="D120" s="14">
        <f t="shared" si="6"/>
        <v>0.3759846707997232</v>
      </c>
      <c r="E120" s="19">
        <v>5.2761725481782311E-2</v>
      </c>
      <c r="F120" s="19">
        <v>3.2323759689432221E-3</v>
      </c>
      <c r="G120" s="19">
        <v>0.25752388918775199</v>
      </c>
      <c r="H120" s="19">
        <v>1.4816503923394368E-2</v>
      </c>
      <c r="I120" s="19">
        <v>3.555787666712705E-2</v>
      </c>
      <c r="J120" s="19">
        <v>5.8089789828224994E-4</v>
      </c>
      <c r="K120" s="16">
        <v>316.72500000000002</v>
      </c>
      <c r="L120" s="16">
        <v>140.7225</v>
      </c>
      <c r="M120" s="16">
        <v>232.66956407302146</v>
      </c>
      <c r="N120" s="16">
        <v>11.964577901084509</v>
      </c>
      <c r="O120" s="16">
        <v>225.23959887524228</v>
      </c>
      <c r="P120" s="16">
        <v>3.6181716038974678</v>
      </c>
    </row>
    <row r="121" spans="1:16">
      <c r="A121" s="17" t="s">
        <v>128</v>
      </c>
      <c r="B121" s="20">
        <v>433.12616379610245</v>
      </c>
      <c r="C121" s="20">
        <v>1462.6341572444098</v>
      </c>
      <c r="D121" s="14">
        <f t="shared" si="6"/>
        <v>0.29612747770919584</v>
      </c>
      <c r="E121" s="15">
        <v>5.6084473595866983E-2</v>
      </c>
      <c r="F121" s="15">
        <v>3.5031970733399227E-3</v>
      </c>
      <c r="G121" s="15">
        <v>0.27118650367432773</v>
      </c>
      <c r="H121" s="15">
        <v>1.5301604347065486E-2</v>
      </c>
      <c r="I121" s="15">
        <v>3.5957367016661725E-2</v>
      </c>
      <c r="J121" s="15">
        <v>5.5328482260493764E-4</v>
      </c>
      <c r="K121" s="16">
        <v>457.45</v>
      </c>
      <c r="L121" s="16">
        <v>138.8725</v>
      </c>
      <c r="M121" s="16">
        <v>243.64189388000972</v>
      </c>
      <c r="N121" s="16">
        <v>12.223554154903223</v>
      </c>
      <c r="O121" s="16">
        <v>227.72597235922751</v>
      </c>
      <c r="P121" s="16">
        <v>3.4451007445752913</v>
      </c>
    </row>
    <row r="122" spans="1:16">
      <c r="A122" s="17" t="s">
        <v>127</v>
      </c>
      <c r="B122" s="20">
        <v>519.51426980362669</v>
      </c>
      <c r="C122" s="20">
        <v>1704.1627273918091</v>
      </c>
      <c r="D122" s="14">
        <f t="shared" si="6"/>
        <v>0.30485015395139764</v>
      </c>
      <c r="E122" s="21">
        <v>5.9547804613386345E-2</v>
      </c>
      <c r="F122" s="21">
        <v>3.8159211686877781E-3</v>
      </c>
      <c r="G122" s="21">
        <v>0.29051167646717191</v>
      </c>
      <c r="H122" s="21">
        <v>1.7890340438030825E-2</v>
      </c>
      <c r="I122" s="21">
        <v>3.5125134711161285E-2</v>
      </c>
      <c r="J122" s="21">
        <v>5.6084130378472694E-4</v>
      </c>
      <c r="K122" s="22">
        <v>587.06500000000005</v>
      </c>
      <c r="L122" s="22">
        <v>138.87</v>
      </c>
      <c r="M122" s="22">
        <v>258.96206341428064</v>
      </c>
      <c r="N122" s="22">
        <v>14.077338652709685</v>
      </c>
      <c r="O122" s="22">
        <v>222.54518943892046</v>
      </c>
      <c r="P122" s="22">
        <v>3.4947994382855239</v>
      </c>
    </row>
    <row r="123" spans="1:16">
      <c r="A123" s="17" t="s">
        <v>126</v>
      </c>
      <c r="B123" s="20">
        <v>728.53396048151501</v>
      </c>
      <c r="C123" s="20">
        <v>1669.8637724712064</v>
      </c>
      <c r="D123" s="14">
        <f t="shared" si="6"/>
        <v>0.43628346964098064</v>
      </c>
      <c r="E123" s="21">
        <v>6.3875571359671798E-2</v>
      </c>
      <c r="F123" s="21">
        <v>4.2410532035005739E-3</v>
      </c>
      <c r="G123" s="21">
        <v>0.31320345861238164</v>
      </c>
      <c r="H123" s="21">
        <v>2.0593984756900021E-2</v>
      </c>
      <c r="I123" s="21">
        <v>3.5144582928044198E-2</v>
      </c>
      <c r="J123" s="21">
        <v>6.2842169221109204E-4</v>
      </c>
      <c r="K123" s="22">
        <v>738.89499999999998</v>
      </c>
      <c r="L123" s="22">
        <v>140.7225</v>
      </c>
      <c r="M123" s="22">
        <v>276.66095382080533</v>
      </c>
      <c r="N123" s="22">
        <v>15.924602043245873</v>
      </c>
      <c r="O123" s="22">
        <v>222.66630531098912</v>
      </c>
      <c r="P123" s="22">
        <v>3.9153739240149559</v>
      </c>
    </row>
    <row r="124" spans="1:16">
      <c r="A124" s="17" t="s">
        <v>125</v>
      </c>
      <c r="B124" s="20">
        <v>1077.9567969088271</v>
      </c>
      <c r="C124" s="20">
        <v>1892.9542785947085</v>
      </c>
      <c r="D124" s="14">
        <f t="shared" si="6"/>
        <v>0.56945738684670222</v>
      </c>
      <c r="E124" s="21">
        <v>8.5023055895571881E-2</v>
      </c>
      <c r="F124" s="21">
        <v>4.9996964718579352E-3</v>
      </c>
      <c r="G124" s="21">
        <v>0.42022596515110666</v>
      </c>
      <c r="H124" s="21">
        <v>2.4086620551692837E-2</v>
      </c>
      <c r="I124" s="21">
        <v>3.5613645991994319E-2</v>
      </c>
      <c r="J124" s="21">
        <v>5.8264757893752362E-4</v>
      </c>
      <c r="K124" s="22">
        <v>1316.665</v>
      </c>
      <c r="L124" s="22">
        <v>114.8125</v>
      </c>
      <c r="M124" s="22">
        <v>356.21261038876526</v>
      </c>
      <c r="N124" s="22">
        <v>17.22230563490443</v>
      </c>
      <c r="O124" s="22">
        <v>225.58675715055165</v>
      </c>
      <c r="P124" s="22">
        <v>3.6288684182896023</v>
      </c>
    </row>
    <row r="125" spans="1:16">
      <c r="A125" s="17" t="s">
        <v>7</v>
      </c>
      <c r="B125" s="20">
        <v>635.42238060238253</v>
      </c>
      <c r="C125" s="20">
        <v>1616.1580507288161</v>
      </c>
      <c r="D125" s="14">
        <f t="shared" si="6"/>
        <v>0.3931684653712148</v>
      </c>
      <c r="E125" s="21">
        <v>5.8586081180949837E-2</v>
      </c>
      <c r="F125" s="21">
        <v>3.6370011957740623E-3</v>
      </c>
      <c r="G125" s="21">
        <v>0.29145022996342285</v>
      </c>
      <c r="H125" s="21">
        <v>1.7714914712634804E-2</v>
      </c>
      <c r="I125" s="21">
        <v>3.5560886743770809E-2</v>
      </c>
      <c r="J125" s="21">
        <v>6.8351771072775543E-4</v>
      </c>
      <c r="K125" s="22">
        <v>550.03499999999997</v>
      </c>
      <c r="L125" s="22">
        <v>137.01750000000001</v>
      </c>
      <c r="M125" s="22">
        <v>259.70025506170117</v>
      </c>
      <c r="N125" s="22">
        <v>13.929201102256776</v>
      </c>
      <c r="O125" s="22">
        <v>225.25833676812368</v>
      </c>
      <c r="P125" s="22">
        <v>4.2566675623535186</v>
      </c>
    </row>
    <row r="126" spans="1:16">
      <c r="A126" s="17" t="s">
        <v>8</v>
      </c>
      <c r="B126" s="20">
        <v>398.80362840975755</v>
      </c>
      <c r="C126" s="20">
        <v>1150.9194067189535</v>
      </c>
      <c r="D126" s="14">
        <f t="shared" si="6"/>
        <v>0.34650873560875023</v>
      </c>
      <c r="E126" s="21">
        <v>5.9070078715306062E-2</v>
      </c>
      <c r="F126" s="21">
        <v>4.3657615183083304E-3</v>
      </c>
      <c r="G126" s="21">
        <v>0.29100169016844213</v>
      </c>
      <c r="H126" s="21">
        <v>2.0955282122202212E-2</v>
      </c>
      <c r="I126" s="21">
        <v>3.5365961644030372E-2</v>
      </c>
      <c r="J126" s="21">
        <v>7.0156082160533059E-4</v>
      </c>
      <c r="K126" s="22">
        <v>568.54999999999995</v>
      </c>
      <c r="L126" s="22">
        <v>128.685</v>
      </c>
      <c r="M126" s="22">
        <v>259.34753623076062</v>
      </c>
      <c r="N126" s="22">
        <v>16.482438844518086</v>
      </c>
      <c r="O126" s="22">
        <v>224.04480483472256</v>
      </c>
      <c r="P126" s="22">
        <v>4.3697457646936302</v>
      </c>
    </row>
    <row r="127" spans="1:16">
      <c r="A127" s="17" t="s">
        <v>9</v>
      </c>
      <c r="B127" s="20">
        <v>457.19291746840412</v>
      </c>
      <c r="C127" s="20">
        <v>1172.5063305751607</v>
      </c>
      <c r="D127" s="14">
        <f t="shared" si="6"/>
        <v>0.38992788827343294</v>
      </c>
      <c r="E127" s="21">
        <v>5.129436537488509E-2</v>
      </c>
      <c r="F127" s="21">
        <v>4.3597397735210281E-3</v>
      </c>
      <c r="G127" s="21">
        <v>0.25596575961991858</v>
      </c>
      <c r="H127" s="21">
        <v>2.1473721720569449E-2</v>
      </c>
      <c r="I127" s="21">
        <v>3.5370576640104796E-2</v>
      </c>
      <c r="J127" s="21">
        <v>7.3447162586666773E-4</v>
      </c>
      <c r="K127" s="22">
        <v>253.77</v>
      </c>
      <c r="L127" s="22">
        <v>191.64250000000001</v>
      </c>
      <c r="M127" s="22">
        <v>231.41067799695125</v>
      </c>
      <c r="N127" s="22">
        <v>17.361101336942507</v>
      </c>
      <c r="O127" s="22">
        <v>224.07353874229204</v>
      </c>
      <c r="P127" s="22">
        <v>4.5745606059005715</v>
      </c>
    </row>
    <row r="128" spans="1:16">
      <c r="A128" s="17" t="s">
        <v>10</v>
      </c>
      <c r="B128" s="20">
        <v>542.69816421528651</v>
      </c>
      <c r="C128" s="20">
        <v>1767.9150488675493</v>
      </c>
      <c r="D128" s="14">
        <f t="shared" si="6"/>
        <v>0.30697072495814531</v>
      </c>
      <c r="E128" s="21">
        <v>5.9493178445925485E-2</v>
      </c>
      <c r="F128" s="21">
        <v>4.6058114722162232E-3</v>
      </c>
      <c r="G128" s="21">
        <v>0.29346511071078513</v>
      </c>
      <c r="H128" s="21">
        <v>2.0910434570641831E-2</v>
      </c>
      <c r="I128" s="21">
        <v>3.5542428862299226E-2</v>
      </c>
      <c r="J128" s="21">
        <v>6.1855212255960935E-4</v>
      </c>
      <c r="K128" s="22">
        <v>584.9</v>
      </c>
      <c r="L128" s="22">
        <v>168.495</v>
      </c>
      <c r="M128" s="22">
        <v>261.28318982738563</v>
      </c>
      <c r="N128" s="22">
        <v>16.41586187383826</v>
      </c>
      <c r="O128" s="22">
        <v>225.14343458241672</v>
      </c>
      <c r="P128" s="22">
        <v>3.852502916057285</v>
      </c>
    </row>
    <row r="129" spans="1:16">
      <c r="A129" s="17" t="s">
        <v>11</v>
      </c>
      <c r="B129" s="20">
        <v>952.63608656745407</v>
      </c>
      <c r="C129" s="20">
        <v>1323.5447595196804</v>
      </c>
      <c r="D129" s="14">
        <f t="shared" si="6"/>
        <v>0.71976114121986279</v>
      </c>
      <c r="E129" s="15">
        <v>5.0112283055985349E-2</v>
      </c>
      <c r="F129" s="15">
        <v>4.4145871325166931E-3</v>
      </c>
      <c r="G129" s="15">
        <v>0.2466001311335744</v>
      </c>
      <c r="H129" s="15">
        <v>2.0280648075779048E-2</v>
      </c>
      <c r="I129" s="15">
        <v>3.5210537132513611E-2</v>
      </c>
      <c r="J129" s="15">
        <v>7.3071714672837715E-4</v>
      </c>
      <c r="K129" s="16">
        <v>211.185</v>
      </c>
      <c r="L129" s="16">
        <v>183.31</v>
      </c>
      <c r="M129" s="16">
        <v>223.8106824243205</v>
      </c>
      <c r="N129" s="16">
        <v>16.519732184631668</v>
      </c>
      <c r="O129" s="16">
        <v>223.07702530301918</v>
      </c>
      <c r="P129" s="16">
        <v>4.5518815520408014</v>
      </c>
    </row>
    <row r="130" spans="1:16">
      <c r="A130" s="17" t="s">
        <v>12</v>
      </c>
      <c r="B130" s="20">
        <v>203.87931218336783</v>
      </c>
      <c r="C130" s="20">
        <v>409.9519818447273</v>
      </c>
      <c r="D130" s="14">
        <f t="shared" si="6"/>
        <v>0.4973248605018058</v>
      </c>
      <c r="E130" s="15">
        <v>5.9299423216272087E-2</v>
      </c>
      <c r="F130" s="15">
        <v>6.7897468147004184E-3</v>
      </c>
      <c r="G130" s="15">
        <v>0.28988477954434705</v>
      </c>
      <c r="H130" s="15">
        <v>3.2152195053057026E-2</v>
      </c>
      <c r="I130" s="15">
        <v>3.5416074695176269E-2</v>
      </c>
      <c r="J130" s="15">
        <v>9.4290533928905991E-4</v>
      </c>
      <c r="K130" s="16">
        <v>588.91499999999996</v>
      </c>
      <c r="L130" s="16">
        <v>249.97</v>
      </c>
      <c r="M130" s="16">
        <v>258.46869696075305</v>
      </c>
      <c r="N130" s="16">
        <v>25.310463115609288</v>
      </c>
      <c r="O130" s="16">
        <v>224.35681206485219</v>
      </c>
      <c r="P130" s="16">
        <v>5.8717000780519131</v>
      </c>
    </row>
    <row r="131" spans="1:16">
      <c r="A131" s="17" t="s">
        <v>13</v>
      </c>
      <c r="B131" s="20">
        <v>655.21420696227142</v>
      </c>
      <c r="C131" s="20">
        <v>2065.1964137683917</v>
      </c>
      <c r="D131" s="14">
        <f t="shared" si="6"/>
        <v>0.31726483863425525</v>
      </c>
      <c r="E131" s="15">
        <v>4.983065415016652E-2</v>
      </c>
      <c r="F131" s="15">
        <v>3.5012200734475685E-3</v>
      </c>
      <c r="G131" s="15">
        <v>0.24698387793258919</v>
      </c>
      <c r="H131" s="15">
        <v>1.6365584728024109E-2</v>
      </c>
      <c r="I131" s="15">
        <v>3.524683032138038E-2</v>
      </c>
      <c r="J131" s="15">
        <v>4.8956218891922946E-4</v>
      </c>
      <c r="K131" s="16">
        <v>187.12</v>
      </c>
      <c r="L131" s="16">
        <v>164.79499999999999</v>
      </c>
      <c r="M131" s="16">
        <v>224.12320447941923</v>
      </c>
      <c r="N131" s="16">
        <v>13.326895702641641</v>
      </c>
      <c r="O131" s="16">
        <v>223.30302457364144</v>
      </c>
      <c r="P131" s="16">
        <v>3.0508556107642733</v>
      </c>
    </row>
    <row r="132" spans="1:16">
      <c r="A132" s="17" t="s">
        <v>14</v>
      </c>
      <c r="B132" s="20">
        <v>533.83631282432179</v>
      </c>
      <c r="C132" s="20">
        <v>1722.8742202419667</v>
      </c>
      <c r="D132" s="14">
        <f t="shared" si="6"/>
        <v>0.3098521682850115</v>
      </c>
      <c r="E132" s="15">
        <v>5.4882492414437517E-2</v>
      </c>
      <c r="F132" s="15">
        <v>4.445091091163287E-3</v>
      </c>
      <c r="G132" s="15">
        <v>0.26923950172220767</v>
      </c>
      <c r="H132" s="15">
        <v>2.0678325322111002E-2</v>
      </c>
      <c r="I132" s="15">
        <v>3.5323934561610655E-2</v>
      </c>
      <c r="J132" s="15">
        <v>7.2477160869371135E-4</v>
      </c>
      <c r="K132" s="16">
        <v>405.60500000000002</v>
      </c>
      <c r="L132" s="16">
        <v>186.08750000000001</v>
      </c>
      <c r="M132" s="16">
        <v>242.08549887404146</v>
      </c>
      <c r="N132" s="16">
        <v>16.543340047289497</v>
      </c>
      <c r="O132" s="16">
        <v>223.78312974694086</v>
      </c>
      <c r="P132" s="16">
        <v>4.5143868875141031</v>
      </c>
    </row>
    <row r="133" spans="1:16">
      <c r="A133" s="17" t="s">
        <v>15</v>
      </c>
      <c r="B133" s="20">
        <v>378.64013931786661</v>
      </c>
      <c r="C133" s="20">
        <v>1139.9032909105324</v>
      </c>
      <c r="D133" s="14">
        <f t="shared" si="6"/>
        <v>0.33216865179450117</v>
      </c>
      <c r="E133" s="15">
        <v>5.5930019902245387E-2</v>
      </c>
      <c r="F133" s="15">
        <v>4.6152341249287377E-3</v>
      </c>
      <c r="G133" s="15">
        <v>0.27422297162403386</v>
      </c>
      <c r="H133" s="15">
        <v>1.9689618333970621E-2</v>
      </c>
      <c r="I133" s="15">
        <v>3.5678539151774893E-2</v>
      </c>
      <c r="J133" s="15">
        <v>7.9550031870719256E-4</v>
      </c>
      <c r="K133" s="16">
        <v>450.04500000000002</v>
      </c>
      <c r="L133" s="16">
        <v>189.79</v>
      </c>
      <c r="M133" s="16">
        <v>246.06443499987495</v>
      </c>
      <c r="N133" s="16">
        <v>15.690850078875146</v>
      </c>
      <c r="O133" s="16">
        <v>225.99068682176778</v>
      </c>
      <c r="P133" s="16">
        <v>4.9529671735674583</v>
      </c>
    </row>
    <row r="134" spans="1:16">
      <c r="A134" s="17" t="s">
        <v>16</v>
      </c>
      <c r="B134" s="20">
        <v>523.6248284277541</v>
      </c>
      <c r="C134" s="20">
        <v>1671.8758392543011</v>
      </c>
      <c r="D134" s="14">
        <f t="shared" si="6"/>
        <v>0.31319600184024671</v>
      </c>
      <c r="E134" s="15">
        <v>4.7451851223650962E-2</v>
      </c>
      <c r="F134" s="15">
        <v>3.1145183233766164E-3</v>
      </c>
      <c r="G134" s="15">
        <v>0.23384941497412676</v>
      </c>
      <c r="H134" s="15">
        <v>1.5031503124522347E-2</v>
      </c>
      <c r="I134" s="15">
        <v>3.5477692052154543E-2</v>
      </c>
      <c r="J134" s="15">
        <v>6.9314295118248163E-4</v>
      </c>
      <c r="K134" s="16">
        <v>72.314999999999998</v>
      </c>
      <c r="L134" s="16">
        <v>148.125</v>
      </c>
      <c r="M134" s="16">
        <v>213.37146573810205</v>
      </c>
      <c r="N134" s="16">
        <v>12.370864083825955</v>
      </c>
      <c r="O134" s="16">
        <v>224.74042517952077</v>
      </c>
      <c r="P134" s="16">
        <v>4.3168996615343014</v>
      </c>
    </row>
    <row r="135" spans="1:16">
      <c r="A135" s="17" t="s">
        <v>122</v>
      </c>
      <c r="B135" s="20">
        <v>100.44856473862997</v>
      </c>
      <c r="C135" s="20">
        <v>198.03384957641299</v>
      </c>
      <c r="D135" s="14">
        <f t="shared" si="6"/>
        <v>0.5072292689026936</v>
      </c>
      <c r="E135" s="15">
        <v>8.1544249898260507E-2</v>
      </c>
      <c r="F135" s="15">
        <v>1.0408138207638487E-2</v>
      </c>
      <c r="G135" s="15">
        <v>0.35410005410980933</v>
      </c>
      <c r="H135" s="15">
        <v>3.7991794920501684E-2</v>
      </c>
      <c r="I135" s="15">
        <v>3.5953563142737101E-2</v>
      </c>
      <c r="J135" s="15">
        <v>1.0984686697517228E-3</v>
      </c>
      <c r="K135" s="16">
        <v>1235.18</v>
      </c>
      <c r="L135" s="16">
        <v>252.625</v>
      </c>
      <c r="M135" s="16">
        <v>307.80024061189101</v>
      </c>
      <c r="N135" s="16">
        <v>28.489228495411076</v>
      </c>
      <c r="O135" s="16">
        <v>227.70230208802187</v>
      </c>
      <c r="P135" s="16">
        <v>6.8365319260986137</v>
      </c>
    </row>
    <row r="136" spans="1:16">
      <c r="A136" s="10" t="s">
        <v>129</v>
      </c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2"/>
    </row>
    <row r="137" spans="1:16">
      <c r="A137" s="17">
        <v>91500</v>
      </c>
      <c r="B137" s="17" t="s">
        <v>130</v>
      </c>
      <c r="C137" s="17" t="s">
        <v>130</v>
      </c>
      <c r="D137" s="17" t="s">
        <v>130</v>
      </c>
      <c r="E137" s="21">
        <v>7.5244441260429146E-2</v>
      </c>
      <c r="F137" s="21">
        <v>3.4010912756711666E-3</v>
      </c>
      <c r="G137" s="21">
        <v>1.8506841594457148</v>
      </c>
      <c r="H137" s="21">
        <v>8.2126802219385633E-2</v>
      </c>
      <c r="I137" s="21">
        <v>0.17856721466411657</v>
      </c>
      <c r="J137" s="21">
        <v>3.2316110310331753E-3</v>
      </c>
      <c r="K137" s="16">
        <v>1075.93</v>
      </c>
      <c r="L137" s="16">
        <v>90.742500000000064</v>
      </c>
      <c r="M137" s="16">
        <v>1063.6736776337573</v>
      </c>
      <c r="N137" s="16">
        <v>29.261624823793248</v>
      </c>
      <c r="O137" s="16">
        <v>1059.1424712224161</v>
      </c>
      <c r="P137" s="16">
        <v>17.68520740346813</v>
      </c>
    </row>
    <row r="138" spans="1:16">
      <c r="A138" s="17">
        <v>91500</v>
      </c>
      <c r="B138" s="17" t="s">
        <v>130</v>
      </c>
      <c r="C138" s="17" t="s">
        <v>130</v>
      </c>
      <c r="D138" s="17" t="s">
        <v>130</v>
      </c>
      <c r="E138" s="21">
        <v>7.8247182267681931E-2</v>
      </c>
      <c r="F138" s="21">
        <v>3.5537303692850146E-3</v>
      </c>
      <c r="G138" s="21">
        <v>1.9213222528107285</v>
      </c>
      <c r="H138" s="21">
        <v>8.2397329276851866E-2</v>
      </c>
      <c r="I138" s="21">
        <v>0.17898389841419454</v>
      </c>
      <c r="J138" s="21">
        <v>3.1364414404149487E-3</v>
      </c>
      <c r="K138" s="16">
        <v>1153.71</v>
      </c>
      <c r="L138" s="16">
        <v>90.737500000000068</v>
      </c>
      <c r="M138" s="16">
        <v>1088.5275322032226</v>
      </c>
      <c r="N138" s="16">
        <v>28.648941638801617</v>
      </c>
      <c r="O138" s="16">
        <v>1061.4212053283504</v>
      </c>
      <c r="P138" s="16">
        <v>17.158919679293096</v>
      </c>
    </row>
    <row r="139" spans="1:16">
      <c r="A139" s="17">
        <v>91500</v>
      </c>
      <c r="B139" s="17" t="s">
        <v>130</v>
      </c>
      <c r="C139" s="17" t="s">
        <v>130</v>
      </c>
      <c r="D139" s="17" t="s">
        <v>130</v>
      </c>
      <c r="E139" s="21">
        <v>7.7005122174108848E-2</v>
      </c>
      <c r="F139" s="21">
        <v>1.4851008541267891E-3</v>
      </c>
      <c r="G139" s="21">
        <v>1.9012853544775319</v>
      </c>
      <c r="H139" s="21">
        <v>3.623188025838546E-2</v>
      </c>
      <c r="I139" s="21">
        <v>0.17906647854499591</v>
      </c>
      <c r="J139" s="21">
        <v>1.6045423693798145E-3</v>
      </c>
      <c r="K139" s="16">
        <v>1121.2950000000001</v>
      </c>
      <c r="L139" s="16">
        <v>38.89</v>
      </c>
      <c r="M139" s="16">
        <v>1081.5391831028558</v>
      </c>
      <c r="N139" s="16">
        <v>12.701633312755742</v>
      </c>
      <c r="O139" s="16">
        <v>1061.8727187750328</v>
      </c>
      <c r="P139" s="16">
        <v>8.7913761589730743</v>
      </c>
    </row>
    <row r="140" spans="1:16">
      <c r="A140" s="17">
        <v>91500</v>
      </c>
      <c r="B140" s="17" t="s">
        <v>130</v>
      </c>
      <c r="C140" s="17" t="s">
        <v>130</v>
      </c>
      <c r="D140" s="17" t="s">
        <v>130</v>
      </c>
      <c r="E140" s="21">
        <v>7.4880000000000002E-2</v>
      </c>
      <c r="F140" s="21">
        <v>5.4382765214750408E-3</v>
      </c>
      <c r="G140" s="21">
        <v>1.8502000000000003</v>
      </c>
      <c r="H140" s="21">
        <v>0.12898837000373292</v>
      </c>
      <c r="I140" s="21">
        <v>0.17917</v>
      </c>
      <c r="J140" s="21">
        <v>3.2013726090470863E-3</v>
      </c>
      <c r="K140" s="16">
        <v>1064.82</v>
      </c>
      <c r="L140" s="16">
        <v>141.66749999999999</v>
      </c>
      <c r="M140" s="16">
        <v>1063.5012105975275</v>
      </c>
      <c r="N140" s="16">
        <v>45.957765537827207</v>
      </c>
      <c r="O140" s="16">
        <v>1062.438685913776</v>
      </c>
      <c r="P140" s="16">
        <v>17.511011201491989</v>
      </c>
    </row>
    <row r="141" spans="1:16">
      <c r="A141" s="17">
        <v>91500</v>
      </c>
      <c r="B141" s="17" t="s">
        <v>130</v>
      </c>
      <c r="C141" s="17" t="s">
        <v>130</v>
      </c>
      <c r="D141" s="17" t="s">
        <v>130</v>
      </c>
      <c r="E141" s="21">
        <v>7.4879999999999988E-2</v>
      </c>
      <c r="F141" s="21">
        <v>4.645467347051414E-3</v>
      </c>
      <c r="G141" s="21">
        <v>1.8502000000000001</v>
      </c>
      <c r="H141" s="21">
        <v>0.10918524266121507</v>
      </c>
      <c r="I141" s="21">
        <v>0.17917</v>
      </c>
      <c r="J141" s="21">
        <v>3.179636047634563E-3</v>
      </c>
      <c r="K141" s="16">
        <v>1064.82</v>
      </c>
      <c r="L141" s="16">
        <v>93.52</v>
      </c>
      <c r="M141" s="16">
        <v>1063.5012105975275</v>
      </c>
      <c r="N141" s="16">
        <v>38.903938150469841</v>
      </c>
      <c r="O141" s="16">
        <v>1062.438685913776</v>
      </c>
      <c r="P141" s="16">
        <v>17.392243646483898</v>
      </c>
    </row>
    <row r="142" spans="1:16">
      <c r="A142" s="17">
        <v>91500</v>
      </c>
      <c r="B142" s="17" t="s">
        <v>130</v>
      </c>
      <c r="C142" s="17" t="s">
        <v>130</v>
      </c>
      <c r="D142" s="17" t="s">
        <v>130</v>
      </c>
      <c r="E142" s="21">
        <v>7.4880000000000002E-2</v>
      </c>
      <c r="F142" s="21">
        <v>4.8174402923410664E-3</v>
      </c>
      <c r="G142" s="21">
        <v>1.8502000000000003</v>
      </c>
      <c r="H142" s="21">
        <v>0.11082403800295103</v>
      </c>
      <c r="I142" s="21">
        <v>0.17917</v>
      </c>
      <c r="J142" s="21">
        <v>3.3179841926974079E-3</v>
      </c>
      <c r="K142" s="16">
        <v>1064.82</v>
      </c>
      <c r="L142" s="16">
        <v>129.63</v>
      </c>
      <c r="M142" s="16">
        <v>1063.5012105975275</v>
      </c>
      <c r="N142" s="16">
        <v>39.487659204374239</v>
      </c>
      <c r="O142" s="16">
        <v>1062.438685913776</v>
      </c>
      <c r="P142" s="16">
        <v>18.148185798012797</v>
      </c>
    </row>
    <row r="143" spans="1:16">
      <c r="A143" s="17">
        <v>91500</v>
      </c>
      <c r="B143" s="17" t="s">
        <v>130</v>
      </c>
      <c r="C143" s="17" t="s">
        <v>130</v>
      </c>
      <c r="D143" s="17" t="s">
        <v>130</v>
      </c>
      <c r="E143" s="21">
        <v>7.4880000000000002E-2</v>
      </c>
      <c r="F143" s="21">
        <v>5.1252566861989101E-3</v>
      </c>
      <c r="G143" s="21">
        <v>1.8501999999999998</v>
      </c>
      <c r="H143" s="21">
        <v>0.11838109545526915</v>
      </c>
      <c r="I143" s="21">
        <v>0.17917</v>
      </c>
      <c r="J143" s="21">
        <v>3.1680309160916904E-3</v>
      </c>
      <c r="K143" s="16">
        <v>1064.82</v>
      </c>
      <c r="L143" s="16">
        <v>138.88999999999999</v>
      </c>
      <c r="M143" s="16">
        <v>1063.5012105975275</v>
      </c>
      <c r="N143" s="16">
        <v>42.179436363763081</v>
      </c>
      <c r="O143" s="16">
        <v>1062.438685913776</v>
      </c>
      <c r="P143" s="16">
        <v>17.328834111089233</v>
      </c>
    </row>
    <row r="144" spans="1:16">
      <c r="A144" s="17">
        <v>91500</v>
      </c>
      <c r="B144" s="17" t="s">
        <v>130</v>
      </c>
      <c r="C144" s="17" t="s">
        <v>130</v>
      </c>
      <c r="D144" s="17" t="s">
        <v>130</v>
      </c>
      <c r="E144" s="21">
        <v>7.4880000000000016E-2</v>
      </c>
      <c r="F144" s="21">
        <v>5.053898008985278E-3</v>
      </c>
      <c r="G144" s="21">
        <v>1.8502000000000003</v>
      </c>
      <c r="H144" s="21">
        <v>0.11760231132489923</v>
      </c>
      <c r="I144" s="21">
        <v>0.17917</v>
      </c>
      <c r="J144" s="21">
        <v>3.3707222057792201E-3</v>
      </c>
      <c r="K144" s="16">
        <v>1064.82</v>
      </c>
      <c r="L144" s="16">
        <v>135.65</v>
      </c>
      <c r="M144" s="16">
        <v>1063.5012105975275</v>
      </c>
      <c r="N144" s="16">
        <v>41.902035759449006</v>
      </c>
      <c r="O144" s="16">
        <v>1062.438685913776</v>
      </c>
      <c r="P144" s="16">
        <v>18.436357825973236</v>
      </c>
    </row>
    <row r="145" spans="1:16">
      <c r="A145" s="17">
        <v>91500</v>
      </c>
      <c r="B145" s="17" t="s">
        <v>130</v>
      </c>
      <c r="C145" s="17" t="s">
        <v>130</v>
      </c>
      <c r="D145" s="17" t="s">
        <v>130</v>
      </c>
      <c r="E145" s="21">
        <v>7.4879999999999988E-2</v>
      </c>
      <c r="F145" s="21">
        <v>4.7767230657298964E-3</v>
      </c>
      <c r="G145" s="21">
        <v>1.8501999999999996</v>
      </c>
      <c r="H145" s="21">
        <v>0.10758978779884963</v>
      </c>
      <c r="I145" s="21">
        <v>0.17917</v>
      </c>
      <c r="J145" s="21">
        <v>3.4115271697689169E-3</v>
      </c>
      <c r="K145" s="16">
        <v>1064.82</v>
      </c>
      <c r="L145" s="16">
        <v>128.55000000000001</v>
      </c>
      <c r="M145" s="16">
        <v>1063.5012105975272</v>
      </c>
      <c r="N145" s="16">
        <v>38.335657411188713</v>
      </c>
      <c r="O145" s="16">
        <v>1062.438685913776</v>
      </c>
      <c r="P145" s="16">
        <v>18.659328073290144</v>
      </c>
    </row>
    <row r="146" spans="1:16">
      <c r="A146" s="17">
        <v>91500</v>
      </c>
      <c r="B146" s="17" t="s">
        <v>130</v>
      </c>
      <c r="C146" s="17" t="s">
        <v>130</v>
      </c>
      <c r="D146" s="17" t="s">
        <v>130</v>
      </c>
      <c r="E146" s="21">
        <v>7.4880000000000002E-2</v>
      </c>
      <c r="F146" s="21">
        <v>4.8140626629713723E-3</v>
      </c>
      <c r="G146" s="21">
        <v>1.8502000000000001</v>
      </c>
      <c r="H146" s="21">
        <v>0.11691215375216785</v>
      </c>
      <c r="I146" s="21">
        <v>0.17916999999999997</v>
      </c>
      <c r="J146" s="21">
        <v>3.1020525148260955E-3</v>
      </c>
      <c r="K146" s="16">
        <v>1064.82</v>
      </c>
      <c r="L146" s="16">
        <v>129.63</v>
      </c>
      <c r="M146" s="16">
        <v>1063.5012105975275</v>
      </c>
      <c r="N146" s="16">
        <v>41.656204129884003</v>
      </c>
      <c r="O146" s="16">
        <v>1062.438685913776</v>
      </c>
      <c r="P146" s="16">
        <v>16.968338185697903</v>
      </c>
    </row>
    <row r="147" spans="1:16">
      <c r="A147" s="17">
        <v>91500</v>
      </c>
      <c r="B147" s="17" t="s">
        <v>130</v>
      </c>
      <c r="C147" s="17" t="s">
        <v>130</v>
      </c>
      <c r="D147" s="17" t="s">
        <v>130</v>
      </c>
      <c r="E147" s="21">
        <v>7.2754877825891157E-2</v>
      </c>
      <c r="F147" s="21">
        <v>1.2404368007233307E-3</v>
      </c>
      <c r="G147" s="21">
        <v>1.7991146455224682</v>
      </c>
      <c r="H147" s="21">
        <v>2.9902870115556649E-2</v>
      </c>
      <c r="I147" s="21">
        <v>0.17927352145500405</v>
      </c>
      <c r="J147" s="21">
        <v>1.5115811204087293E-3</v>
      </c>
      <c r="K147" s="16">
        <v>1007.1</v>
      </c>
      <c r="L147" s="16">
        <v>35.187499999999943</v>
      </c>
      <c r="M147" s="16">
        <v>1045.1369946208374</v>
      </c>
      <c r="N147" s="16">
        <v>10.870567803314147</v>
      </c>
      <c r="O147" s="16">
        <v>1063.0046033674257</v>
      </c>
      <c r="P147" s="16">
        <v>8.2828643644310116</v>
      </c>
    </row>
    <row r="148" spans="1:16">
      <c r="A148" s="17">
        <v>91500</v>
      </c>
      <c r="B148" s="17" t="s">
        <v>130</v>
      </c>
      <c r="C148" s="17" t="s">
        <v>130</v>
      </c>
      <c r="D148" s="17" t="s">
        <v>130</v>
      </c>
      <c r="E148" s="21">
        <v>7.1512817732318074E-2</v>
      </c>
      <c r="F148" s="21">
        <v>3.4928502766686355E-3</v>
      </c>
      <c r="G148" s="21">
        <v>1.779077747189272</v>
      </c>
      <c r="H148" s="21">
        <v>8.583223988311435E-2</v>
      </c>
      <c r="I148" s="21">
        <v>0.17935610158580542</v>
      </c>
      <c r="J148" s="21">
        <v>3.0948118669008695E-3</v>
      </c>
      <c r="K148" s="16">
        <v>972.22500000000002</v>
      </c>
      <c r="L148" s="16">
        <v>127.78</v>
      </c>
      <c r="M148" s="16">
        <v>1037.8424400136328</v>
      </c>
      <c r="N148" s="16">
        <v>31.368200310098029</v>
      </c>
      <c r="O148" s="16">
        <v>1063.4560059287905</v>
      </c>
      <c r="P148" s="16">
        <v>16.9261272616029</v>
      </c>
    </row>
    <row r="149" spans="1:16">
      <c r="A149" s="17">
        <v>91500</v>
      </c>
      <c r="B149" s="17" t="s">
        <v>130</v>
      </c>
      <c r="C149" s="17" t="s">
        <v>130</v>
      </c>
      <c r="D149" s="17" t="s">
        <v>130</v>
      </c>
      <c r="E149" s="21">
        <v>7.4515558739570872E-2</v>
      </c>
      <c r="F149" s="21">
        <v>3.0954457614352391E-3</v>
      </c>
      <c r="G149" s="21">
        <v>1.8497158405542855</v>
      </c>
      <c r="H149" s="21">
        <v>7.4484904901008356E-2</v>
      </c>
      <c r="I149" s="21">
        <v>0.17977278533588342</v>
      </c>
      <c r="J149" s="21">
        <v>3.1203149068871738E-3</v>
      </c>
      <c r="K149" s="16">
        <v>1055.25</v>
      </c>
      <c r="L149" s="16">
        <v>84.107500000000002</v>
      </c>
      <c r="M149" s="16">
        <v>1063.3287142620773</v>
      </c>
      <c r="N149" s="16">
        <v>26.549585377922643</v>
      </c>
      <c r="O149" s="16">
        <v>1065.7332160284864</v>
      </c>
      <c r="P149" s="16">
        <v>17.059469363196055</v>
      </c>
    </row>
    <row r="150" spans="1:16">
      <c r="A150" s="17">
        <v>91500</v>
      </c>
      <c r="B150" s="17" t="s">
        <v>130</v>
      </c>
      <c r="C150" s="17" t="s">
        <v>130</v>
      </c>
      <c r="D150" s="17" t="s">
        <v>130</v>
      </c>
      <c r="E150" s="21">
        <v>7.4723455555376725E-2</v>
      </c>
      <c r="F150" s="21">
        <v>1.1717889768349048E-3</v>
      </c>
      <c r="G150" s="21">
        <v>1.8525405998921662</v>
      </c>
      <c r="H150" s="21">
        <v>3.146798459469452E-2</v>
      </c>
      <c r="I150" s="21">
        <v>0.179963639172533</v>
      </c>
      <c r="J150" s="21">
        <v>2.1633345765421923E-3</v>
      </c>
      <c r="K150" s="16">
        <v>1061.115</v>
      </c>
      <c r="L150" s="16">
        <v>31.479999999999905</v>
      </c>
      <c r="M150" s="16">
        <v>1064.3347065480382</v>
      </c>
      <c r="N150" s="16">
        <v>11.224620691290596</v>
      </c>
      <c r="O150" s="16">
        <v>1066.7759789991235</v>
      </c>
      <c r="P150" s="16">
        <v>11.832827473915888</v>
      </c>
    </row>
    <row r="151" spans="1:16">
      <c r="A151" s="17">
        <v>91500</v>
      </c>
      <c r="B151" s="17" t="s">
        <v>130</v>
      </c>
      <c r="C151" s="17" t="s">
        <v>130</v>
      </c>
      <c r="D151" s="17" t="s">
        <v>130</v>
      </c>
      <c r="E151" s="21">
        <v>7.5136090990973847E-2</v>
      </c>
      <c r="F151" s="21">
        <v>1.2139592814532541E-3</v>
      </c>
      <c r="G151" s="21">
        <v>1.8651087550314815</v>
      </c>
      <c r="H151" s="21">
        <v>3.0548671988380818E-2</v>
      </c>
      <c r="I151" s="21">
        <v>0.18008455906712412</v>
      </c>
      <c r="J151" s="21">
        <v>1.7099377609068416E-3</v>
      </c>
      <c r="K151" s="16">
        <v>1072.2249999999999</v>
      </c>
      <c r="L151" s="16">
        <v>33.33</v>
      </c>
      <c r="M151" s="16">
        <v>1068.7986082323373</v>
      </c>
      <c r="N151" s="16">
        <v>10.850694292007862</v>
      </c>
      <c r="O151" s="16">
        <v>1067.4365584946227</v>
      </c>
      <c r="P151" s="16">
        <v>9.3585963175545235</v>
      </c>
    </row>
    <row r="152" spans="1:16">
      <c r="A152" s="17">
        <v>91500</v>
      </c>
      <c r="B152" s="17" t="s">
        <v>130</v>
      </c>
      <c r="C152" s="17" t="s">
        <v>130</v>
      </c>
      <c r="D152" s="17" t="s">
        <v>130</v>
      </c>
      <c r="E152" s="21">
        <v>7.5683243821482837E-2</v>
      </c>
      <c r="F152" s="21">
        <v>3.762961576570275E-3</v>
      </c>
      <c r="G152" s="21">
        <v>1.8772817486280493</v>
      </c>
      <c r="H152" s="21">
        <v>9.4044551663039488E-2</v>
      </c>
      <c r="I152" s="21">
        <v>0.180151179307911</v>
      </c>
      <c r="J152" s="21">
        <v>3.2054714955342288E-3</v>
      </c>
      <c r="K152" s="16">
        <v>1087.04</v>
      </c>
      <c r="L152" s="16">
        <v>100</v>
      </c>
      <c r="M152" s="16">
        <v>1073.1035296451801</v>
      </c>
      <c r="N152" s="16">
        <v>33.196027189944196</v>
      </c>
      <c r="O152" s="16">
        <v>1067.8004727072205</v>
      </c>
      <c r="P152" s="16">
        <v>17.518940796372824</v>
      </c>
    </row>
    <row r="153" spans="1:16">
      <c r="A153" s="17">
        <v>91500</v>
      </c>
      <c r="B153" s="17" t="s">
        <v>130</v>
      </c>
      <c r="C153" s="17" t="s">
        <v>130</v>
      </c>
      <c r="D153" s="17" t="s">
        <v>130</v>
      </c>
      <c r="E153" s="21">
        <v>7.672045341974755E-2</v>
      </c>
      <c r="F153" s="21">
        <v>3.2326107682034335E-3</v>
      </c>
      <c r="G153" s="21">
        <v>1.9140249350831837</v>
      </c>
      <c r="H153" s="21">
        <v>8.0523294186314098E-2</v>
      </c>
      <c r="I153" s="21">
        <v>0.18015606981441204</v>
      </c>
      <c r="J153" s="21">
        <v>3.1833901280980911E-3</v>
      </c>
      <c r="K153" s="16">
        <v>1113.885</v>
      </c>
      <c r="L153" s="16">
        <v>84.107500000000002</v>
      </c>
      <c r="M153" s="16">
        <v>1085.9879826687493</v>
      </c>
      <c r="N153" s="16">
        <v>28.067811327994367</v>
      </c>
      <c r="O153" s="16">
        <v>1067.8271863738232</v>
      </c>
      <c r="P153" s="16">
        <v>17.398318613299665</v>
      </c>
    </row>
    <row r="154" spans="1:16">
      <c r="A154" s="17">
        <v>91500</v>
      </c>
      <c r="B154" s="17" t="s">
        <v>130</v>
      </c>
      <c r="C154" s="17" t="s">
        <v>130</v>
      </c>
      <c r="D154" s="17" t="s">
        <v>130</v>
      </c>
      <c r="E154" s="21">
        <v>7.2317738133739332E-2</v>
      </c>
      <c r="F154" s="21">
        <v>3.4165703360180713E-3</v>
      </c>
      <c r="G154" s="21">
        <v>1.8025371051326666</v>
      </c>
      <c r="H154" s="21">
        <v>7.8672077592706696E-2</v>
      </c>
      <c r="I154" s="21">
        <v>0.1803940560302271</v>
      </c>
      <c r="J154" s="21">
        <v>3.621599589018414E-3</v>
      </c>
      <c r="K154" s="16">
        <v>994.44500000000005</v>
      </c>
      <c r="L154" s="16">
        <v>95.987500000000068</v>
      </c>
      <c r="M154" s="16">
        <v>1046.3777386284064</v>
      </c>
      <c r="N154" s="16">
        <v>28.512443199483922</v>
      </c>
      <c r="O154" s="16">
        <v>1069.1270170405633</v>
      </c>
      <c r="P154" s="16">
        <v>19.786845575021534</v>
      </c>
    </row>
    <row r="155" spans="1:16">
      <c r="A155" s="17">
        <v>91500</v>
      </c>
      <c r="B155" s="17" t="s">
        <v>130</v>
      </c>
      <c r="C155" s="17" t="s">
        <v>130</v>
      </c>
      <c r="D155" s="17" t="s">
        <v>130</v>
      </c>
      <c r="E155" s="21">
        <v>7.729936439547172E-2</v>
      </c>
      <c r="F155" s="21">
        <v>3.8056641413547958E-3</v>
      </c>
      <c r="G155" s="21">
        <v>1.9141718469804243</v>
      </c>
      <c r="H155" s="21">
        <v>8.7363760176184732E-2</v>
      </c>
      <c r="I155" s="21">
        <v>0.18046428058419242</v>
      </c>
      <c r="J155" s="21">
        <v>3.5795580879664684E-3</v>
      </c>
      <c r="K155" s="16">
        <v>1128.71</v>
      </c>
      <c r="L155" s="16">
        <v>102.7775</v>
      </c>
      <c r="M155" s="16">
        <v>1086.0391723784962</v>
      </c>
      <c r="N155" s="16">
        <v>30.449056824745504</v>
      </c>
      <c r="O155" s="16">
        <v>1069.510518713432</v>
      </c>
      <c r="P155" s="16">
        <v>19.556189467545575</v>
      </c>
    </row>
    <row r="156" spans="1:16">
      <c r="A156" s="17">
        <v>91500</v>
      </c>
      <c r="B156" s="17" t="s">
        <v>130</v>
      </c>
      <c r="C156" s="17" t="s">
        <v>130</v>
      </c>
      <c r="D156" s="17" t="s">
        <v>130</v>
      </c>
      <c r="E156" s="21">
        <v>6.7906218958440304E-2</v>
      </c>
      <c r="F156" s="21">
        <v>1.4438398817462491E-3</v>
      </c>
      <c r="G156" s="21">
        <v>1.69085431125706</v>
      </c>
      <c r="H156" s="21">
        <v>3.736193477417895E-2</v>
      </c>
      <c r="I156" s="21">
        <v>0.18077577859253274</v>
      </c>
      <c r="J156" s="21">
        <v>1.7106380142833002E-3</v>
      </c>
      <c r="K156" s="16">
        <v>864.81</v>
      </c>
      <c r="L156" s="16">
        <v>44.445</v>
      </c>
      <c r="M156" s="16">
        <v>1005.0857805973619</v>
      </c>
      <c r="N156" s="16">
        <v>14.114932396871417</v>
      </c>
      <c r="O156" s="16">
        <v>1071.211358221477</v>
      </c>
      <c r="P156" s="16">
        <v>9.357080179835604</v>
      </c>
    </row>
    <row r="157" spans="1:16">
      <c r="A157" s="17">
        <v>91500</v>
      </c>
      <c r="B157" s="17" t="s">
        <v>130</v>
      </c>
      <c r="C157" s="17" t="s">
        <v>130</v>
      </c>
      <c r="D157" s="17" t="s">
        <v>130</v>
      </c>
      <c r="E157" s="21">
        <v>7.292811533116228E-2</v>
      </c>
      <c r="F157" s="21">
        <v>3.6027253502925586E-3</v>
      </c>
      <c r="G157" s="21">
        <v>1.8130762255386943</v>
      </c>
      <c r="H157" s="21">
        <v>8.281689388624848E-2</v>
      </c>
      <c r="I157" s="21">
        <v>0.18083011284017611</v>
      </c>
      <c r="J157" s="21">
        <v>3.3381222455651431E-3</v>
      </c>
      <c r="K157" s="16">
        <v>1012.96</v>
      </c>
      <c r="L157" s="16">
        <v>100</v>
      </c>
      <c r="M157" s="16">
        <v>1050.1889899345017</v>
      </c>
      <c r="N157" s="16">
        <v>29.901380659789261</v>
      </c>
      <c r="O157" s="16">
        <v>1071.507987786905</v>
      </c>
      <c r="P157" s="16">
        <v>18.232735129266466</v>
      </c>
    </row>
  </sheetData>
  <mergeCells count="17">
    <mergeCell ref="M6:N6"/>
    <mergeCell ref="A92:P92"/>
    <mergeCell ref="A118:P118"/>
    <mergeCell ref="A71:P71"/>
    <mergeCell ref="A136:P136"/>
    <mergeCell ref="O6:P6"/>
    <mergeCell ref="A8:P8"/>
    <mergeCell ref="A35:P35"/>
    <mergeCell ref="A49:P49"/>
    <mergeCell ref="A6:A7"/>
    <mergeCell ref="B6:B7"/>
    <mergeCell ref="C6:C7"/>
    <mergeCell ref="D6:D7"/>
    <mergeCell ref="E6:F6"/>
    <mergeCell ref="G6:H6"/>
    <mergeCell ref="I6:J6"/>
    <mergeCell ref="K6:L6"/>
  </mergeCells>
  <phoneticPr fontId="3" type="noConversion"/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8B2BC-2DE7-FF41-9D63-6481526486B4}">
  <dimension ref="A1:AI53"/>
  <sheetViews>
    <sheetView topLeftCell="A33" workbookViewId="0">
      <selection activeCell="E27" sqref="E27"/>
    </sheetView>
  </sheetViews>
  <sheetFormatPr baseColWidth="10" defaultRowHeight="15"/>
  <cols>
    <col min="1" max="16384" width="10.83203125" style="1"/>
  </cols>
  <sheetData>
    <row r="1" spans="1:35">
      <c r="A1" s="53" t="s">
        <v>529</v>
      </c>
    </row>
    <row r="2" spans="1:35">
      <c r="A2" s="4" t="s">
        <v>530</v>
      </c>
    </row>
    <row r="4" spans="1:35">
      <c r="A4" s="23" t="s">
        <v>532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</row>
    <row r="5" spans="1:35">
      <c r="A5" s="25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</row>
    <row r="6" spans="1:35">
      <c r="A6" s="27" t="s">
        <v>131</v>
      </c>
      <c r="B6" s="27" t="s">
        <v>132</v>
      </c>
      <c r="C6" s="27" t="s">
        <v>133</v>
      </c>
      <c r="D6" s="27" t="s">
        <v>134</v>
      </c>
      <c r="E6" s="27" t="s">
        <v>135</v>
      </c>
      <c r="F6" s="27" t="s">
        <v>136</v>
      </c>
      <c r="G6" s="27" t="s">
        <v>137</v>
      </c>
      <c r="H6" s="27" t="s">
        <v>138</v>
      </c>
      <c r="I6" s="27" t="s">
        <v>139</v>
      </c>
      <c r="J6" s="27" t="s">
        <v>140</v>
      </c>
      <c r="K6" s="27" t="s">
        <v>141</v>
      </c>
      <c r="L6" s="27" t="s">
        <v>142</v>
      </c>
      <c r="M6" s="27" t="s">
        <v>143</v>
      </c>
      <c r="N6" s="27" t="s">
        <v>144</v>
      </c>
      <c r="O6" s="27" t="s">
        <v>145</v>
      </c>
      <c r="P6" s="27" t="s">
        <v>146</v>
      </c>
      <c r="Q6" s="27" t="s">
        <v>147</v>
      </c>
      <c r="R6" s="27" t="s">
        <v>148</v>
      </c>
      <c r="S6" s="27" t="s">
        <v>149</v>
      </c>
      <c r="T6" s="27" t="s">
        <v>150</v>
      </c>
      <c r="U6" s="27" t="s">
        <v>151</v>
      </c>
      <c r="V6" s="27" t="s">
        <v>152</v>
      </c>
      <c r="W6" s="27" t="s">
        <v>153</v>
      </c>
      <c r="X6" s="27" t="s">
        <v>154</v>
      </c>
      <c r="Y6" s="27" t="s">
        <v>155</v>
      </c>
      <c r="Z6" s="28" t="s">
        <v>156</v>
      </c>
      <c r="AA6" s="28" t="s">
        <v>157</v>
      </c>
      <c r="AB6" s="28" t="s">
        <v>158</v>
      </c>
      <c r="AC6" s="28" t="s">
        <v>159</v>
      </c>
      <c r="AD6" s="28" t="s">
        <v>160</v>
      </c>
      <c r="AE6" s="27" t="s">
        <v>161</v>
      </c>
      <c r="AF6" s="27" t="s">
        <v>162</v>
      </c>
      <c r="AG6" s="27" t="s">
        <v>163</v>
      </c>
      <c r="AH6" s="27" t="s">
        <v>164</v>
      </c>
      <c r="AI6" s="27" t="s">
        <v>165</v>
      </c>
    </row>
    <row r="7" spans="1:35">
      <c r="A7" s="17" t="s">
        <v>166</v>
      </c>
      <c r="B7" s="29" t="s">
        <v>167</v>
      </c>
      <c r="C7" s="29"/>
      <c r="D7" s="29"/>
      <c r="E7" s="29"/>
      <c r="F7" s="29"/>
      <c r="G7" s="29"/>
      <c r="H7" s="30" t="s">
        <v>168</v>
      </c>
      <c r="I7" s="31"/>
      <c r="J7" s="31"/>
      <c r="K7" s="31"/>
      <c r="L7" s="31"/>
      <c r="M7" s="32"/>
      <c r="N7" s="30" t="s">
        <v>169</v>
      </c>
      <c r="O7" s="31"/>
      <c r="P7" s="31"/>
      <c r="Q7" s="31"/>
      <c r="R7" s="31"/>
      <c r="S7" s="32"/>
      <c r="T7" s="30" t="s">
        <v>170</v>
      </c>
      <c r="U7" s="31"/>
      <c r="V7" s="31"/>
      <c r="W7" s="31"/>
      <c r="X7" s="31"/>
      <c r="Y7" s="32"/>
      <c r="Z7" s="33" t="s">
        <v>171</v>
      </c>
      <c r="AA7" s="34"/>
      <c r="AB7" s="34"/>
      <c r="AC7" s="34"/>
      <c r="AD7" s="35"/>
      <c r="AE7" s="30" t="s">
        <v>172</v>
      </c>
      <c r="AF7" s="31"/>
      <c r="AG7" s="31"/>
      <c r="AH7" s="31"/>
      <c r="AI7" s="32"/>
    </row>
    <row r="8" spans="1:35">
      <c r="A8" s="36" t="s">
        <v>173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</row>
    <row r="9" spans="1:35">
      <c r="A9" s="17" t="s">
        <v>174</v>
      </c>
      <c r="B9" s="38">
        <v>67.650000000000006</v>
      </c>
      <c r="C9" s="38">
        <v>67.63</v>
      </c>
      <c r="D9" s="38">
        <v>66.84</v>
      </c>
      <c r="E9" s="38">
        <v>66.84</v>
      </c>
      <c r="F9" s="38">
        <v>66.5</v>
      </c>
      <c r="G9" s="38">
        <v>68.63</v>
      </c>
      <c r="H9" s="38">
        <v>74.13</v>
      </c>
      <c r="I9" s="38">
        <v>75.64</v>
      </c>
      <c r="J9" s="38">
        <v>74.739999999999995</v>
      </c>
      <c r="K9" s="38">
        <v>75.27</v>
      </c>
      <c r="L9" s="38">
        <v>75.05</v>
      </c>
      <c r="M9" s="38">
        <v>75.040000000000006</v>
      </c>
      <c r="N9" s="38">
        <v>61.03</v>
      </c>
      <c r="O9" s="38">
        <v>60.6</v>
      </c>
      <c r="P9" s="38">
        <v>60.59</v>
      </c>
      <c r="Q9" s="38">
        <v>60.43</v>
      </c>
      <c r="R9" s="38">
        <v>60.29</v>
      </c>
      <c r="S9" s="38">
        <v>60.3</v>
      </c>
      <c r="T9" s="38">
        <v>79.48</v>
      </c>
      <c r="U9" s="38">
        <v>79.56</v>
      </c>
      <c r="V9" s="38">
        <v>77.53</v>
      </c>
      <c r="W9" s="38">
        <v>77.989999999999995</v>
      </c>
      <c r="X9" s="38">
        <v>77.08</v>
      </c>
      <c r="Y9" s="38">
        <v>78.099999999999994</v>
      </c>
      <c r="Z9" s="39">
        <v>78.52</v>
      </c>
      <c r="AA9" s="39">
        <v>78.52</v>
      </c>
      <c r="AB9" s="39">
        <v>76.14</v>
      </c>
      <c r="AC9" s="39">
        <v>76.37</v>
      </c>
      <c r="AD9" s="39">
        <v>75.52</v>
      </c>
      <c r="AE9" s="40">
        <v>74.66</v>
      </c>
      <c r="AF9" s="40">
        <v>74.819999999999993</v>
      </c>
      <c r="AG9" s="40">
        <v>74.77</v>
      </c>
      <c r="AH9" s="40">
        <v>75.06</v>
      </c>
      <c r="AI9" s="40">
        <v>74.78</v>
      </c>
    </row>
    <row r="10" spans="1:35">
      <c r="A10" s="17" t="s">
        <v>175</v>
      </c>
      <c r="B10" s="38">
        <v>15.96</v>
      </c>
      <c r="C10" s="38">
        <v>15.85</v>
      </c>
      <c r="D10" s="38">
        <v>15.71</v>
      </c>
      <c r="E10" s="38">
        <v>16.2</v>
      </c>
      <c r="F10" s="38">
        <v>16.170000000000002</v>
      </c>
      <c r="G10" s="38">
        <v>15.36</v>
      </c>
      <c r="H10" s="38">
        <v>13.12</v>
      </c>
      <c r="I10" s="38">
        <v>12.75</v>
      </c>
      <c r="J10" s="38">
        <v>12.68</v>
      </c>
      <c r="K10" s="38">
        <v>12.59</v>
      </c>
      <c r="L10" s="38">
        <v>13.01</v>
      </c>
      <c r="M10" s="38">
        <v>12.79</v>
      </c>
      <c r="N10" s="38">
        <v>16.71</v>
      </c>
      <c r="O10" s="38">
        <v>17.190000000000001</v>
      </c>
      <c r="P10" s="38">
        <v>17.09</v>
      </c>
      <c r="Q10" s="38">
        <v>17.45</v>
      </c>
      <c r="R10" s="38">
        <v>17.54</v>
      </c>
      <c r="S10" s="38">
        <v>17.350000000000001</v>
      </c>
      <c r="T10" s="38">
        <v>10.49</v>
      </c>
      <c r="U10" s="38">
        <v>10.3</v>
      </c>
      <c r="V10" s="38">
        <v>11.48</v>
      </c>
      <c r="W10" s="38">
        <v>11.03</v>
      </c>
      <c r="X10" s="38">
        <v>11.58</v>
      </c>
      <c r="Y10" s="38">
        <v>10.77</v>
      </c>
      <c r="Z10" s="39">
        <v>12.3</v>
      </c>
      <c r="AA10" s="39">
        <v>12.47</v>
      </c>
      <c r="AB10" s="39">
        <v>12.48</v>
      </c>
      <c r="AC10" s="39">
        <v>12.74</v>
      </c>
      <c r="AD10" s="39">
        <v>12.81</v>
      </c>
      <c r="AE10" s="40">
        <v>13.37</v>
      </c>
      <c r="AF10" s="40">
        <v>12.74</v>
      </c>
      <c r="AG10" s="40">
        <v>13.46</v>
      </c>
      <c r="AH10" s="40">
        <v>13.72</v>
      </c>
      <c r="AI10" s="40">
        <v>13.08</v>
      </c>
    </row>
    <row r="11" spans="1:35">
      <c r="A11" s="17" t="s">
        <v>176</v>
      </c>
      <c r="B11" s="38">
        <v>3.38</v>
      </c>
      <c r="C11" s="38">
        <v>2.97</v>
      </c>
      <c r="D11" s="38">
        <v>3.23</v>
      </c>
      <c r="E11" s="38">
        <v>3.16</v>
      </c>
      <c r="F11" s="38">
        <v>3.42</v>
      </c>
      <c r="G11" s="38">
        <v>3.43</v>
      </c>
      <c r="H11" s="38">
        <v>2.1212694434000001</v>
      </c>
      <c r="I11" s="38">
        <v>1.8890099659999999</v>
      </c>
      <c r="J11" s="38">
        <v>2.3546424434</v>
      </c>
      <c r="K11" s="38">
        <v>2.0890661920000002</v>
      </c>
      <c r="L11" s="38">
        <v>1.9312793727999999</v>
      </c>
      <c r="M11" s="38">
        <v>2.0179563275999999</v>
      </c>
      <c r="N11" s="38">
        <v>5.51</v>
      </c>
      <c r="O11" s="38">
        <v>5.83</v>
      </c>
      <c r="P11" s="38">
        <v>5.79</v>
      </c>
      <c r="Q11" s="38">
        <v>5.93</v>
      </c>
      <c r="R11" s="38">
        <v>5.63</v>
      </c>
      <c r="S11" s="38">
        <v>5.87</v>
      </c>
      <c r="T11" s="38">
        <v>2.04</v>
      </c>
      <c r="U11" s="38">
        <v>1.54</v>
      </c>
      <c r="V11" s="38">
        <v>1.68</v>
      </c>
      <c r="W11" s="38">
        <v>2.15</v>
      </c>
      <c r="X11" s="38">
        <v>2</v>
      </c>
      <c r="Y11" s="38">
        <v>1.82</v>
      </c>
      <c r="Z11" s="39">
        <v>1.49</v>
      </c>
      <c r="AA11" s="39">
        <v>1.2</v>
      </c>
      <c r="AB11" s="39">
        <v>1.82</v>
      </c>
      <c r="AC11" s="39">
        <v>1.63</v>
      </c>
      <c r="AD11" s="39">
        <v>1.89</v>
      </c>
      <c r="AE11" s="40">
        <v>1.62</v>
      </c>
      <c r="AF11" s="40">
        <v>2.19</v>
      </c>
      <c r="AG11" s="40">
        <v>1.79</v>
      </c>
      <c r="AH11" s="40">
        <v>1.69</v>
      </c>
      <c r="AI11" s="40">
        <v>2.25</v>
      </c>
    </row>
    <row r="12" spans="1:35">
      <c r="A12" s="17" t="s">
        <v>177</v>
      </c>
      <c r="B12" s="38">
        <v>1.38</v>
      </c>
      <c r="C12" s="38">
        <v>1.73</v>
      </c>
      <c r="D12" s="38">
        <v>1.75</v>
      </c>
      <c r="E12" s="38">
        <v>1.69</v>
      </c>
      <c r="F12" s="38">
        <v>1.64</v>
      </c>
      <c r="G12" s="38">
        <v>1.26</v>
      </c>
      <c r="H12" s="38">
        <v>0.67</v>
      </c>
      <c r="I12" s="38">
        <v>0.31</v>
      </c>
      <c r="J12" s="38">
        <v>0.55000000000000004</v>
      </c>
      <c r="K12" s="38">
        <v>0.71</v>
      </c>
      <c r="L12" s="38">
        <v>0.52</v>
      </c>
      <c r="M12" s="38">
        <v>0.65</v>
      </c>
      <c r="N12" s="38">
        <v>3.46</v>
      </c>
      <c r="O12" s="38">
        <v>3.75</v>
      </c>
      <c r="P12" s="38">
        <v>3.96</v>
      </c>
      <c r="Q12" s="38">
        <v>4.25</v>
      </c>
      <c r="R12" s="38">
        <v>4.1399999999999997</v>
      </c>
      <c r="S12" s="38">
        <v>3.85</v>
      </c>
      <c r="T12" s="38">
        <v>0.1</v>
      </c>
      <c r="U12" s="38">
        <v>0.21</v>
      </c>
      <c r="V12" s="38">
        <v>0.13</v>
      </c>
      <c r="W12" s="38">
        <v>0.11</v>
      </c>
      <c r="X12" s="38">
        <v>0.1</v>
      </c>
      <c r="Y12" s="38">
        <v>0.46</v>
      </c>
      <c r="Z12" s="39">
        <v>0.1</v>
      </c>
      <c r="AA12" s="39">
        <v>0.11</v>
      </c>
      <c r="AB12" s="39">
        <v>0.6</v>
      </c>
      <c r="AC12" s="39">
        <v>0.59</v>
      </c>
      <c r="AD12" s="39">
        <v>0.48</v>
      </c>
      <c r="AE12" s="40">
        <v>0.193</v>
      </c>
      <c r="AF12" s="40">
        <v>0.152</v>
      </c>
      <c r="AG12" s="40">
        <v>0.20300000000000001</v>
      </c>
      <c r="AH12" s="40">
        <v>7.5999999999999998E-2</v>
      </c>
      <c r="AI12" s="40">
        <v>0.27100000000000002</v>
      </c>
    </row>
    <row r="13" spans="1:35">
      <c r="A13" s="17" t="s">
        <v>178</v>
      </c>
      <c r="B13" s="38">
        <v>0.56000000000000005</v>
      </c>
      <c r="C13" s="38">
        <v>0.5</v>
      </c>
      <c r="D13" s="38">
        <v>0.59</v>
      </c>
      <c r="E13" s="38">
        <v>0.55000000000000004</v>
      </c>
      <c r="F13" s="38">
        <v>0.62</v>
      </c>
      <c r="G13" s="38">
        <v>0.56000000000000005</v>
      </c>
      <c r="H13" s="38">
        <v>0.19</v>
      </c>
      <c r="I13" s="38">
        <v>0.18</v>
      </c>
      <c r="J13" s="38">
        <v>0.21</v>
      </c>
      <c r="K13" s="38">
        <v>0.15</v>
      </c>
      <c r="L13" s="38">
        <v>0.17</v>
      </c>
      <c r="M13" s="38">
        <v>0.17</v>
      </c>
      <c r="N13" s="38">
        <v>1.89</v>
      </c>
      <c r="O13" s="38">
        <v>2.08</v>
      </c>
      <c r="P13" s="38">
        <v>1.99</v>
      </c>
      <c r="Q13" s="38">
        <v>2</v>
      </c>
      <c r="R13" s="38">
        <v>2.06</v>
      </c>
      <c r="S13" s="38">
        <v>2.11</v>
      </c>
      <c r="T13" s="38">
        <v>0.11</v>
      </c>
      <c r="U13" s="38">
        <v>0.09</v>
      </c>
      <c r="V13" s="38">
        <v>0.1</v>
      </c>
      <c r="W13" s="38">
        <v>0.1</v>
      </c>
      <c r="X13" s="38">
        <v>0.09</v>
      </c>
      <c r="Y13" s="38">
        <v>0.19</v>
      </c>
      <c r="Z13" s="39">
        <v>0.15</v>
      </c>
      <c r="AA13" s="39">
        <v>0.16</v>
      </c>
      <c r="AB13" s="39">
        <v>0.22</v>
      </c>
      <c r="AC13" s="39">
        <v>0.23</v>
      </c>
      <c r="AD13" s="39">
        <v>0.25</v>
      </c>
      <c r="AE13" s="40">
        <v>0.36899999999999999</v>
      </c>
      <c r="AF13" s="40">
        <v>0.43</v>
      </c>
      <c r="AG13" s="40">
        <v>0.44800000000000001</v>
      </c>
      <c r="AH13" s="40">
        <v>0.44700000000000001</v>
      </c>
      <c r="AI13" s="40">
        <v>0.48299999999999998</v>
      </c>
    </row>
    <row r="14" spans="1:35">
      <c r="A14" s="17" t="s">
        <v>179</v>
      </c>
      <c r="B14" s="38">
        <v>3.9</v>
      </c>
      <c r="C14" s="38">
        <v>4.24</v>
      </c>
      <c r="D14" s="38">
        <v>4.3600000000000003</v>
      </c>
      <c r="E14" s="38">
        <v>4.3600000000000003</v>
      </c>
      <c r="F14" s="38">
        <v>3.77</v>
      </c>
      <c r="G14" s="38">
        <v>4.1500000000000004</v>
      </c>
      <c r="H14" s="38">
        <v>5.0599999999999996</v>
      </c>
      <c r="I14" s="38">
        <v>5.12</v>
      </c>
      <c r="J14" s="38">
        <v>4.88</v>
      </c>
      <c r="K14" s="38">
        <v>5.04</v>
      </c>
      <c r="L14" s="38">
        <v>5.03</v>
      </c>
      <c r="M14" s="38">
        <v>5.01</v>
      </c>
      <c r="N14" s="38">
        <v>3.13</v>
      </c>
      <c r="O14" s="38">
        <v>3.3</v>
      </c>
      <c r="P14" s="38">
        <v>3.26</v>
      </c>
      <c r="Q14" s="38">
        <v>2.85</v>
      </c>
      <c r="R14" s="38">
        <v>3.31</v>
      </c>
      <c r="S14" s="38">
        <v>3.32</v>
      </c>
      <c r="T14" s="38">
        <v>4.03</v>
      </c>
      <c r="U14" s="38">
        <v>5.0999999999999996</v>
      </c>
      <c r="V14" s="38">
        <v>5.07</v>
      </c>
      <c r="W14" s="38">
        <v>4.79</v>
      </c>
      <c r="X14" s="38">
        <v>4.8499999999999996</v>
      </c>
      <c r="Y14" s="38">
        <v>5.54</v>
      </c>
      <c r="Z14" s="39">
        <v>5.71</v>
      </c>
      <c r="AA14" s="39">
        <v>5.61</v>
      </c>
      <c r="AB14" s="39">
        <v>6.32</v>
      </c>
      <c r="AC14" s="39">
        <v>6.11</v>
      </c>
      <c r="AD14" s="39">
        <v>5.4</v>
      </c>
      <c r="AE14" s="40">
        <v>7.06</v>
      </c>
      <c r="AF14" s="40">
        <v>7.25</v>
      </c>
      <c r="AG14" s="40">
        <v>6.63</v>
      </c>
      <c r="AH14" s="40">
        <v>6.16</v>
      </c>
      <c r="AI14" s="40">
        <v>6.64</v>
      </c>
    </row>
    <row r="15" spans="1:35">
      <c r="A15" s="17" t="s">
        <v>180</v>
      </c>
      <c r="B15" s="38">
        <v>4.18</v>
      </c>
      <c r="C15" s="38">
        <v>4.47</v>
      </c>
      <c r="D15" s="38">
        <v>4.08</v>
      </c>
      <c r="E15" s="38">
        <v>4.46</v>
      </c>
      <c r="F15" s="38">
        <v>4.42</v>
      </c>
      <c r="G15" s="38">
        <v>3.83</v>
      </c>
      <c r="H15" s="38">
        <v>3.2</v>
      </c>
      <c r="I15" s="38">
        <v>2.52</v>
      </c>
      <c r="J15" s="38">
        <v>3.14</v>
      </c>
      <c r="K15" s="38">
        <v>3.18</v>
      </c>
      <c r="L15" s="38">
        <v>3.08</v>
      </c>
      <c r="M15" s="38">
        <v>3.13</v>
      </c>
      <c r="N15" s="38">
        <v>4.7699999999999996</v>
      </c>
      <c r="O15" s="38">
        <v>3.81</v>
      </c>
      <c r="P15" s="38">
        <v>4.1100000000000003</v>
      </c>
      <c r="Q15" s="38">
        <v>4.16</v>
      </c>
      <c r="R15" s="38">
        <v>3.7</v>
      </c>
      <c r="S15" s="38">
        <v>3.72</v>
      </c>
      <c r="T15" s="38">
        <v>3.16</v>
      </c>
      <c r="U15" s="38">
        <v>2.2599999999999998</v>
      </c>
      <c r="V15" s="38">
        <v>3.04</v>
      </c>
      <c r="W15" s="38">
        <v>3.07</v>
      </c>
      <c r="X15" s="38">
        <v>3.35</v>
      </c>
      <c r="Y15" s="38">
        <v>1.4</v>
      </c>
      <c r="Z15" s="39">
        <v>0.1</v>
      </c>
      <c r="AA15" s="39">
        <v>0.1</v>
      </c>
      <c r="AB15" s="39">
        <v>0.14000000000000001</v>
      </c>
      <c r="AC15" s="39">
        <v>0.13</v>
      </c>
      <c r="AD15" s="39">
        <v>1.51</v>
      </c>
      <c r="AE15" s="40">
        <v>0.77700000000000002</v>
      </c>
      <c r="AF15" s="40">
        <v>0.35499999999999998</v>
      </c>
      <c r="AG15" s="40">
        <v>0.377</v>
      </c>
      <c r="AH15" s="40">
        <v>0.316</v>
      </c>
      <c r="AI15" s="40">
        <v>0.27</v>
      </c>
    </row>
    <row r="16" spans="1:35">
      <c r="A16" s="17" t="s">
        <v>181</v>
      </c>
      <c r="B16" s="38">
        <v>0.37</v>
      </c>
      <c r="C16" s="38">
        <v>0.3</v>
      </c>
      <c r="D16" s="38">
        <v>0.36</v>
      </c>
      <c r="E16" s="38">
        <v>0.38</v>
      </c>
      <c r="F16" s="38">
        <v>0.32</v>
      </c>
      <c r="G16" s="38">
        <v>0.34</v>
      </c>
      <c r="H16" s="38">
        <v>0.11</v>
      </c>
      <c r="I16" s="38">
        <v>0.11</v>
      </c>
      <c r="J16" s="38">
        <v>0.14000000000000001</v>
      </c>
      <c r="K16" s="38">
        <v>0.1</v>
      </c>
      <c r="L16" s="38">
        <v>0.1</v>
      </c>
      <c r="M16" s="38">
        <v>0.1</v>
      </c>
      <c r="N16" s="38">
        <v>0.92</v>
      </c>
      <c r="O16" s="38">
        <v>0.91</v>
      </c>
      <c r="P16" s="38">
        <v>0.91</v>
      </c>
      <c r="Q16" s="38">
        <v>0.87</v>
      </c>
      <c r="R16" s="38">
        <v>0.89</v>
      </c>
      <c r="S16" s="38">
        <v>0.91</v>
      </c>
      <c r="T16" s="38">
        <v>0.06</v>
      </c>
      <c r="U16" s="38">
        <v>0.06</v>
      </c>
      <c r="V16" s="38">
        <v>7.0000000000000007E-2</v>
      </c>
      <c r="W16" s="38">
        <v>7.0000000000000007E-2</v>
      </c>
      <c r="X16" s="38">
        <v>0.06</v>
      </c>
      <c r="Y16" s="38">
        <v>0.09</v>
      </c>
      <c r="Z16" s="39">
        <v>0.03</v>
      </c>
      <c r="AA16" s="39">
        <v>0.02</v>
      </c>
      <c r="AB16" s="39">
        <v>0.05</v>
      </c>
      <c r="AC16" s="39">
        <v>7.0000000000000007E-2</v>
      </c>
      <c r="AD16" s="39">
        <v>0.08</v>
      </c>
      <c r="AE16" s="40">
        <v>0.23899999999999999</v>
      </c>
      <c r="AF16" s="40">
        <v>0.218</v>
      </c>
      <c r="AG16" s="40">
        <v>0.245</v>
      </c>
      <c r="AH16" s="40">
        <v>0.26600000000000001</v>
      </c>
      <c r="AI16" s="40">
        <v>0.20899999999999999</v>
      </c>
    </row>
    <row r="17" spans="1:35">
      <c r="A17" s="17" t="s">
        <v>182</v>
      </c>
      <c r="B17" s="38">
        <v>7.0000000000000007E-2</v>
      </c>
      <c r="C17" s="38">
        <v>7.0000000000000007E-2</v>
      </c>
      <c r="D17" s="38">
        <v>7.0000000000000007E-2</v>
      </c>
      <c r="E17" s="38">
        <v>7.0000000000000007E-2</v>
      </c>
      <c r="F17" s="38">
        <v>7.0000000000000007E-2</v>
      </c>
      <c r="G17" s="38">
        <v>7.0000000000000007E-2</v>
      </c>
      <c r="H17" s="38">
        <v>0.02</v>
      </c>
      <c r="I17" s="38">
        <v>0.02</v>
      </c>
      <c r="J17" s="38">
        <v>0.03</v>
      </c>
      <c r="K17" s="38">
        <v>0.02</v>
      </c>
      <c r="L17" s="38">
        <v>0.02</v>
      </c>
      <c r="M17" s="38">
        <v>0.02</v>
      </c>
      <c r="N17" s="38">
        <v>0.21</v>
      </c>
      <c r="O17" s="38">
        <v>0.21</v>
      </c>
      <c r="P17" s="38">
        <v>0.2</v>
      </c>
      <c r="Q17" s="38">
        <v>0.2</v>
      </c>
      <c r="R17" s="38">
        <v>0.21</v>
      </c>
      <c r="S17" s="38">
        <v>0.21</v>
      </c>
      <c r="T17" s="38">
        <v>0.02</v>
      </c>
      <c r="U17" s="38">
        <v>0.01</v>
      </c>
      <c r="V17" s="38">
        <v>0.01</v>
      </c>
      <c r="W17" s="38">
        <v>0.02</v>
      </c>
      <c r="X17" s="38">
        <v>0.01</v>
      </c>
      <c r="Y17" s="38">
        <v>0.02</v>
      </c>
      <c r="Z17" s="39">
        <v>0.01</v>
      </c>
      <c r="AA17" s="39">
        <v>0.01</v>
      </c>
      <c r="AB17" s="39">
        <v>0.02</v>
      </c>
      <c r="AC17" s="39">
        <v>0.02</v>
      </c>
      <c r="AD17" s="39">
        <v>0.02</v>
      </c>
      <c r="AE17" s="40">
        <v>2.5999999999999999E-2</v>
      </c>
      <c r="AF17" s="40">
        <v>2.7E-2</v>
      </c>
      <c r="AG17" s="40">
        <v>3.2000000000000001E-2</v>
      </c>
      <c r="AH17" s="40">
        <v>2.7E-2</v>
      </c>
      <c r="AI17" s="40">
        <v>3.2000000000000001E-2</v>
      </c>
    </row>
    <row r="18" spans="1:35">
      <c r="A18" s="17" t="s">
        <v>183</v>
      </c>
      <c r="B18" s="38">
        <v>0.14000000000000001</v>
      </c>
      <c r="C18" s="38">
        <v>0.11</v>
      </c>
      <c r="D18" s="38">
        <v>0.14000000000000001</v>
      </c>
      <c r="E18" s="38">
        <v>0.12</v>
      </c>
      <c r="F18" s="38">
        <v>0.11</v>
      </c>
      <c r="G18" s="38">
        <v>0.12</v>
      </c>
      <c r="H18" s="38">
        <v>0.14000000000000001</v>
      </c>
      <c r="I18" s="38">
        <v>0.12</v>
      </c>
      <c r="J18" s="38">
        <v>0.13</v>
      </c>
      <c r="K18" s="38">
        <v>0.12</v>
      </c>
      <c r="L18" s="38">
        <v>0.13</v>
      </c>
      <c r="M18" s="38">
        <v>0.11</v>
      </c>
      <c r="N18" s="38">
        <v>0.16</v>
      </c>
      <c r="O18" s="38">
        <v>0.15</v>
      </c>
      <c r="P18" s="38">
        <v>0.17</v>
      </c>
      <c r="Q18" s="38">
        <v>0.15</v>
      </c>
      <c r="R18" s="38">
        <v>0.14000000000000001</v>
      </c>
      <c r="S18" s="38">
        <v>0.15</v>
      </c>
      <c r="T18" s="38">
        <v>0.12</v>
      </c>
      <c r="U18" s="38">
        <v>0.11</v>
      </c>
      <c r="V18" s="38">
        <v>0.11</v>
      </c>
      <c r="W18" s="38">
        <v>0.16</v>
      </c>
      <c r="X18" s="38">
        <v>0.14000000000000001</v>
      </c>
      <c r="Y18" s="38">
        <v>0.11</v>
      </c>
      <c r="Z18" s="39">
        <v>0.09</v>
      </c>
      <c r="AA18" s="39">
        <v>0.05</v>
      </c>
      <c r="AB18" s="39">
        <v>0.14000000000000001</v>
      </c>
      <c r="AC18" s="39">
        <v>0.13</v>
      </c>
      <c r="AD18" s="39">
        <v>0.12</v>
      </c>
      <c r="AE18" s="40">
        <v>8.1000000000000003E-2</v>
      </c>
      <c r="AF18" s="40">
        <v>7.3999999999999996E-2</v>
      </c>
      <c r="AG18" s="40">
        <v>7.0000000000000007E-2</v>
      </c>
      <c r="AH18" s="40">
        <v>5.5E-2</v>
      </c>
      <c r="AI18" s="40">
        <v>9.6000000000000002E-2</v>
      </c>
    </row>
    <row r="19" spans="1:35">
      <c r="A19" s="17" t="s">
        <v>184</v>
      </c>
      <c r="B19" s="38">
        <v>2.48</v>
      </c>
      <c r="C19" s="38">
        <v>2.0499999999999998</v>
      </c>
      <c r="D19" s="38">
        <v>2.72</v>
      </c>
      <c r="E19" s="38">
        <v>2.2599999999999998</v>
      </c>
      <c r="F19" s="38">
        <v>2.81</v>
      </c>
      <c r="G19" s="38">
        <v>2.36</v>
      </c>
      <c r="H19" s="38">
        <v>1.07</v>
      </c>
      <c r="I19" s="38">
        <v>1.32</v>
      </c>
      <c r="J19" s="38">
        <v>0.97</v>
      </c>
      <c r="K19" s="38">
        <v>0.9</v>
      </c>
      <c r="L19" s="38">
        <v>1.01</v>
      </c>
      <c r="M19" s="38">
        <v>0.84</v>
      </c>
      <c r="N19" s="38">
        <v>2.11</v>
      </c>
      <c r="O19" s="38">
        <v>2.2999999999999998</v>
      </c>
      <c r="P19" s="38">
        <v>2.12</v>
      </c>
      <c r="Q19" s="38">
        <v>1.87</v>
      </c>
      <c r="R19" s="38">
        <v>2.16</v>
      </c>
      <c r="S19" s="38">
        <v>2.2799999999999998</v>
      </c>
      <c r="T19" s="38">
        <v>0.39</v>
      </c>
      <c r="U19" s="38">
        <v>0.72</v>
      </c>
      <c r="V19" s="38">
        <v>0.47</v>
      </c>
      <c r="W19" s="38">
        <v>0.46</v>
      </c>
      <c r="X19" s="38">
        <v>0.48</v>
      </c>
      <c r="Y19" s="38">
        <v>1.26</v>
      </c>
      <c r="Z19" s="39">
        <v>1.46</v>
      </c>
      <c r="AA19" s="39">
        <v>1.79</v>
      </c>
      <c r="AB19" s="39">
        <v>1.67</v>
      </c>
      <c r="AC19" s="39">
        <v>1.76</v>
      </c>
      <c r="AD19" s="39">
        <v>1.57</v>
      </c>
      <c r="AE19" s="40">
        <v>1.44</v>
      </c>
      <c r="AF19" s="40">
        <v>1.55</v>
      </c>
      <c r="AG19" s="40">
        <v>1.78</v>
      </c>
      <c r="AH19" s="40">
        <v>1.98</v>
      </c>
      <c r="AI19" s="40">
        <v>1.7</v>
      </c>
    </row>
    <row r="20" spans="1:35">
      <c r="A20" s="41" t="s">
        <v>185</v>
      </c>
      <c r="B20" s="38">
        <f>SUM(B9:B19)</f>
        <v>100.07000000000002</v>
      </c>
      <c r="C20" s="38">
        <f t="shared" ref="C20:AI20" si="0">SUM(C9:C19)</f>
        <v>99.919999999999973</v>
      </c>
      <c r="D20" s="38">
        <f t="shared" si="0"/>
        <v>99.850000000000009</v>
      </c>
      <c r="E20" s="38">
        <f t="shared" si="0"/>
        <v>100.08999999999999</v>
      </c>
      <c r="F20" s="38">
        <f t="shared" si="0"/>
        <v>99.85</v>
      </c>
      <c r="G20" s="38">
        <f t="shared" si="0"/>
        <v>100.11000000000001</v>
      </c>
      <c r="H20" s="38">
        <f t="shared" si="0"/>
        <v>99.831269443399989</v>
      </c>
      <c r="I20" s="38">
        <f t="shared" si="0"/>
        <v>99.979009966000007</v>
      </c>
      <c r="J20" s="38">
        <f t="shared" si="0"/>
        <v>99.824642443399966</v>
      </c>
      <c r="K20" s="38">
        <f t="shared" si="0"/>
        <v>100.16906619200002</v>
      </c>
      <c r="L20" s="38">
        <f t="shared" si="0"/>
        <v>100.0512793728</v>
      </c>
      <c r="M20" s="38">
        <f t="shared" si="0"/>
        <v>99.877956327600018</v>
      </c>
      <c r="N20" s="38">
        <f t="shared" si="0"/>
        <v>99.899999999999991</v>
      </c>
      <c r="O20" s="38">
        <f t="shared" si="0"/>
        <v>100.13</v>
      </c>
      <c r="P20" s="38">
        <f t="shared" si="0"/>
        <v>100.19000000000001</v>
      </c>
      <c r="Q20" s="38">
        <f t="shared" si="0"/>
        <v>100.16000000000001</v>
      </c>
      <c r="R20" s="38">
        <f t="shared" si="0"/>
        <v>100.07</v>
      </c>
      <c r="S20" s="38">
        <f t="shared" si="0"/>
        <v>100.07</v>
      </c>
      <c r="T20" s="38">
        <f t="shared" si="0"/>
        <v>100</v>
      </c>
      <c r="U20" s="38">
        <f t="shared" si="0"/>
        <v>99.960000000000008</v>
      </c>
      <c r="V20" s="38">
        <f t="shared" si="0"/>
        <v>99.690000000000012</v>
      </c>
      <c r="W20" s="38">
        <f t="shared" si="0"/>
        <v>99.949999999999974</v>
      </c>
      <c r="X20" s="38">
        <f t="shared" si="0"/>
        <v>99.74</v>
      </c>
      <c r="Y20" s="38">
        <f t="shared" si="0"/>
        <v>99.759999999999991</v>
      </c>
      <c r="Z20" s="38">
        <f t="shared" si="0"/>
        <v>99.95999999999998</v>
      </c>
      <c r="AA20" s="38">
        <f t="shared" si="0"/>
        <v>100.03999999999999</v>
      </c>
      <c r="AB20" s="38">
        <f t="shared" si="0"/>
        <v>99.59999999999998</v>
      </c>
      <c r="AC20" s="38">
        <f t="shared" si="0"/>
        <v>99.779999999999987</v>
      </c>
      <c r="AD20" s="38">
        <f t="shared" si="0"/>
        <v>99.65</v>
      </c>
      <c r="AE20" s="38">
        <f t="shared" si="0"/>
        <v>99.835000000000008</v>
      </c>
      <c r="AF20" s="38">
        <f t="shared" si="0"/>
        <v>99.805999999999997</v>
      </c>
      <c r="AG20" s="38">
        <f t="shared" si="0"/>
        <v>99.804999999999978</v>
      </c>
      <c r="AH20" s="38">
        <f t="shared" si="0"/>
        <v>99.797000000000011</v>
      </c>
      <c r="AI20" s="38">
        <f t="shared" si="0"/>
        <v>99.811000000000007</v>
      </c>
    </row>
    <row r="21" spans="1:35">
      <c r="A21" s="30" t="s">
        <v>531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</row>
    <row r="22" spans="1:35">
      <c r="A22" s="17" t="s">
        <v>186</v>
      </c>
      <c r="B22" s="38">
        <v>3.238</v>
      </c>
      <c r="C22" s="38">
        <v>1.964</v>
      </c>
      <c r="D22" s="38">
        <v>3.3479999999999999</v>
      </c>
      <c r="E22" s="38">
        <v>3.0550000000000002</v>
      </c>
      <c r="F22" s="38">
        <v>3.6389999999999998</v>
      </c>
      <c r="G22" s="38">
        <v>3.2519999999999998</v>
      </c>
      <c r="H22" s="38">
        <v>0.92400000000000004</v>
      </c>
      <c r="I22" s="38">
        <v>0.85760000000000003</v>
      </c>
      <c r="J22" s="38">
        <v>1.1539999999999999</v>
      </c>
      <c r="K22" s="38">
        <v>1.0489999999999999</v>
      </c>
      <c r="L22" s="38">
        <v>0.61660000000000004</v>
      </c>
      <c r="M22" s="38">
        <v>0.83850000000000002</v>
      </c>
      <c r="N22" s="38">
        <v>6.6230000000000002</v>
      </c>
      <c r="O22" s="38">
        <v>8.3759999999999994</v>
      </c>
      <c r="P22" s="38">
        <v>6.4450000000000003</v>
      </c>
      <c r="Q22" s="38">
        <v>8.3119999999999994</v>
      </c>
      <c r="R22" s="38">
        <v>3.9470000000000001</v>
      </c>
      <c r="S22" s="38">
        <v>8.2680000000000007</v>
      </c>
      <c r="T22" s="38">
        <v>0.64139999999999997</v>
      </c>
      <c r="U22" s="38">
        <v>0.61639999999999995</v>
      </c>
      <c r="V22" s="38">
        <v>0.62280000000000002</v>
      </c>
      <c r="W22" s="38">
        <v>0.63419999999999999</v>
      </c>
      <c r="X22" s="38">
        <v>0.78700000000000003</v>
      </c>
      <c r="Y22" s="38">
        <v>0.98350000000000004</v>
      </c>
      <c r="Z22" s="38">
        <v>0.78900000000000003</v>
      </c>
      <c r="AA22" s="38">
        <v>0.6371</v>
      </c>
      <c r="AB22" s="38">
        <v>0.93700000000000006</v>
      </c>
      <c r="AC22" s="38">
        <v>0.65380000000000005</v>
      </c>
      <c r="AD22" s="38">
        <v>1.1919999999999999</v>
      </c>
      <c r="AE22" s="40">
        <v>4.83</v>
      </c>
      <c r="AF22" s="40">
        <v>4.3499999999999996</v>
      </c>
      <c r="AG22" s="40">
        <v>4.8</v>
      </c>
      <c r="AH22" s="40">
        <v>6.18</v>
      </c>
      <c r="AI22" s="40">
        <v>4.05</v>
      </c>
    </row>
    <row r="23" spans="1:35">
      <c r="A23" s="17" t="s">
        <v>187</v>
      </c>
      <c r="B23" s="38">
        <v>22.17</v>
      </c>
      <c r="C23" s="38">
        <v>19.63</v>
      </c>
      <c r="D23" s="38">
        <v>23.03</v>
      </c>
      <c r="E23" s="38">
        <v>22.95</v>
      </c>
      <c r="F23" s="38">
        <v>24.93</v>
      </c>
      <c r="G23" s="38">
        <v>19.41</v>
      </c>
      <c r="H23" s="38">
        <v>6.5519999999999996</v>
      </c>
      <c r="I23" s="38">
        <v>5.5369999999999999</v>
      </c>
      <c r="J23" s="38">
        <v>6.702</v>
      </c>
      <c r="K23" s="38">
        <v>4.734</v>
      </c>
      <c r="L23" s="38">
        <v>5.2220000000000004</v>
      </c>
      <c r="M23" s="38">
        <v>5.0540000000000003</v>
      </c>
      <c r="N23" s="38">
        <v>94.19</v>
      </c>
      <c r="O23" s="38">
        <v>104</v>
      </c>
      <c r="P23" s="38">
        <v>99.97</v>
      </c>
      <c r="Q23" s="38">
        <v>96.23</v>
      </c>
      <c r="R23" s="38">
        <v>98.14</v>
      </c>
      <c r="S23" s="38">
        <v>99.88</v>
      </c>
      <c r="T23" s="38">
        <v>4.3719999999999999</v>
      </c>
      <c r="U23" s="38">
        <v>2.5880000000000001</v>
      </c>
      <c r="V23" s="38">
        <v>3.9790000000000001</v>
      </c>
      <c r="W23" s="38">
        <v>4.9800000000000004</v>
      </c>
      <c r="X23" s="38">
        <v>3.9020000000000001</v>
      </c>
      <c r="Y23" s="38">
        <v>5.6609999999999996</v>
      </c>
      <c r="Z23" s="38">
        <v>4.6829999999999998</v>
      </c>
      <c r="AA23" s="38">
        <v>3.8479999999999999</v>
      </c>
      <c r="AB23" s="38">
        <v>4.976</v>
      </c>
      <c r="AC23" s="38">
        <v>5.9989999999999997</v>
      </c>
      <c r="AD23" s="38">
        <v>4.431</v>
      </c>
      <c r="AE23" s="40">
        <v>15.9</v>
      </c>
      <c r="AF23" s="40">
        <v>14</v>
      </c>
      <c r="AG23" s="40">
        <v>16.399999999999999</v>
      </c>
      <c r="AH23" s="40">
        <v>20.2</v>
      </c>
      <c r="AI23" s="40">
        <v>13.9</v>
      </c>
    </row>
    <row r="24" spans="1:35">
      <c r="A24" s="17" t="s">
        <v>188</v>
      </c>
      <c r="B24" s="38">
        <v>14.85</v>
      </c>
      <c r="C24" s="38">
        <v>26.41</v>
      </c>
      <c r="D24" s="38">
        <v>25.96</v>
      </c>
      <c r="E24" s="38">
        <v>19.809999999999999</v>
      </c>
      <c r="F24" s="38">
        <v>15.32</v>
      </c>
      <c r="G24" s="38">
        <v>28.81</v>
      </c>
      <c r="H24" s="38">
        <v>20.170000000000002</v>
      </c>
      <c r="I24" s="38">
        <v>17.16</v>
      </c>
      <c r="J24" s="38">
        <v>37.47</v>
      </c>
      <c r="K24" s="38">
        <v>44.53</v>
      </c>
      <c r="L24" s="38">
        <v>16.46</v>
      </c>
      <c r="M24" s="38">
        <v>31.26</v>
      </c>
      <c r="N24" s="38">
        <v>31.51</v>
      </c>
      <c r="O24" s="38">
        <v>23.34</v>
      </c>
      <c r="P24" s="38">
        <v>24.25</v>
      </c>
      <c r="Q24" s="38">
        <v>29.93</v>
      </c>
      <c r="R24" s="38">
        <v>15.83</v>
      </c>
      <c r="S24" s="38">
        <v>40.07</v>
      </c>
      <c r="T24" s="38">
        <v>26.08</v>
      </c>
      <c r="U24" s="38">
        <v>16.34</v>
      </c>
      <c r="V24" s="38">
        <v>22.11</v>
      </c>
      <c r="W24" s="38">
        <v>33.31</v>
      </c>
      <c r="X24" s="38">
        <v>22.95</v>
      </c>
      <c r="Y24" s="38">
        <v>19.100000000000001</v>
      </c>
      <c r="Z24" s="38">
        <v>6.7789999999999999</v>
      </c>
      <c r="AA24" s="38">
        <v>4.2709999999999999</v>
      </c>
      <c r="AB24" s="38">
        <v>8.0869999999999997</v>
      </c>
      <c r="AC24" s="38">
        <v>6.4969999999999999</v>
      </c>
      <c r="AD24" s="38">
        <v>22.83</v>
      </c>
      <c r="AE24" s="40">
        <v>15.5</v>
      </c>
      <c r="AF24" s="40">
        <v>14.3</v>
      </c>
      <c r="AG24" s="40">
        <v>16.100000000000001</v>
      </c>
      <c r="AH24" s="40">
        <v>8.81</v>
      </c>
      <c r="AI24" s="40">
        <v>21.5</v>
      </c>
    </row>
    <row r="25" spans="1:35">
      <c r="A25" s="17" t="s">
        <v>189</v>
      </c>
      <c r="B25" s="38">
        <v>4.3600000000000003</v>
      </c>
      <c r="C25" s="38">
        <v>4.3719999999999999</v>
      </c>
      <c r="D25" s="38">
        <v>4.8760000000000003</v>
      </c>
      <c r="E25" s="38">
        <v>4.9450000000000003</v>
      </c>
      <c r="F25" s="38">
        <v>5.1189999999999998</v>
      </c>
      <c r="G25" s="38">
        <v>3.411</v>
      </c>
      <c r="H25" s="38">
        <v>2.74</v>
      </c>
      <c r="I25" s="38">
        <v>2.1520000000000001</v>
      </c>
      <c r="J25" s="38">
        <v>2.5350000000000001</v>
      </c>
      <c r="K25" s="38">
        <v>2.004</v>
      </c>
      <c r="L25" s="38">
        <v>1.9059999999999999</v>
      </c>
      <c r="M25" s="38">
        <v>2.0289999999999999</v>
      </c>
      <c r="N25" s="38">
        <v>10.34</v>
      </c>
      <c r="O25" s="38">
        <v>11.93</v>
      </c>
      <c r="P25" s="38">
        <v>12.62</v>
      </c>
      <c r="Q25" s="38">
        <v>12.08</v>
      </c>
      <c r="R25" s="38">
        <v>11.42</v>
      </c>
      <c r="S25" s="38">
        <v>11.84</v>
      </c>
      <c r="T25" s="38">
        <v>2.1970000000000001</v>
      </c>
      <c r="U25" s="38">
        <v>1.7130000000000001</v>
      </c>
      <c r="V25" s="38">
        <v>1.653</v>
      </c>
      <c r="W25" s="38">
        <v>2.3679999999999999</v>
      </c>
      <c r="X25" s="38">
        <v>1.8759999999999999</v>
      </c>
      <c r="Y25" s="38">
        <v>1.875</v>
      </c>
      <c r="Z25" s="38">
        <v>0.79830000000000001</v>
      </c>
      <c r="AA25" s="38">
        <v>0.36499999999999999</v>
      </c>
      <c r="AB25" s="38">
        <v>0.9405</v>
      </c>
      <c r="AC25" s="38">
        <v>0.82520000000000004</v>
      </c>
      <c r="AD25" s="38">
        <v>1.2350000000000001</v>
      </c>
      <c r="AE25" s="40">
        <v>2.13</v>
      </c>
      <c r="AF25" s="40">
        <v>2.67</v>
      </c>
      <c r="AG25" s="40">
        <v>2.1</v>
      </c>
      <c r="AH25" s="40">
        <v>2.68</v>
      </c>
      <c r="AI25" s="40">
        <v>3.87</v>
      </c>
    </row>
    <row r="26" spans="1:35">
      <c r="A26" s="17" t="s">
        <v>190</v>
      </c>
      <c r="B26" s="38">
        <v>4.1420000000000003</v>
      </c>
      <c r="C26" s="38">
        <v>4.3220000000000001</v>
      </c>
      <c r="D26" s="38">
        <v>4.2270000000000003</v>
      </c>
      <c r="E26" s="38">
        <v>7.9279999999999999</v>
      </c>
      <c r="F26" s="38">
        <v>5.8479999999999999</v>
      </c>
      <c r="G26" s="38">
        <v>3.2970000000000002</v>
      </c>
      <c r="H26" s="38">
        <v>7.8860000000000001</v>
      </c>
      <c r="I26" s="38">
        <v>5.4180000000000001</v>
      </c>
      <c r="J26" s="38">
        <v>4.5199999999999996</v>
      </c>
      <c r="K26" s="38">
        <v>6.8140000000000001</v>
      </c>
      <c r="L26" s="38">
        <v>5.9550000000000001</v>
      </c>
      <c r="M26" s="38">
        <v>3.81</v>
      </c>
      <c r="N26" s="38">
        <v>6.6349999999999998</v>
      </c>
      <c r="O26" s="38">
        <v>9.7590000000000003</v>
      </c>
      <c r="P26" s="38">
        <v>8.27</v>
      </c>
      <c r="Q26" s="38">
        <v>5.6379999999999999</v>
      </c>
      <c r="R26" s="38">
        <v>8.1140000000000008</v>
      </c>
      <c r="S26" s="38">
        <v>11.19</v>
      </c>
      <c r="T26" s="38">
        <v>15.59</v>
      </c>
      <c r="U26" s="38">
        <v>6.3470000000000004</v>
      </c>
      <c r="V26" s="38">
        <v>10.59</v>
      </c>
      <c r="W26" s="38">
        <v>10.65</v>
      </c>
      <c r="X26" s="38">
        <v>6.1790000000000003</v>
      </c>
      <c r="Y26" s="38">
        <v>6.6779999999999999</v>
      </c>
      <c r="Z26" s="38">
        <v>3.4380000000000002</v>
      </c>
      <c r="AA26" s="38">
        <v>1.5529999999999999</v>
      </c>
      <c r="AB26" s="38">
        <v>2.395</v>
      </c>
      <c r="AC26" s="38">
        <v>2.133</v>
      </c>
      <c r="AD26" s="38">
        <v>4.524</v>
      </c>
      <c r="AE26" s="40">
        <v>4.6500000000000004</v>
      </c>
      <c r="AF26" s="40">
        <v>3.76</v>
      </c>
      <c r="AG26" s="40">
        <v>3.4</v>
      </c>
      <c r="AH26" s="40">
        <v>2.62</v>
      </c>
      <c r="AI26" s="40">
        <v>4.9400000000000004</v>
      </c>
    </row>
    <row r="27" spans="1:35">
      <c r="A27" s="17" t="s">
        <v>191</v>
      </c>
      <c r="B27" s="38">
        <v>30.35</v>
      </c>
      <c r="C27" s="38">
        <v>27.08</v>
      </c>
      <c r="D27" s="38">
        <v>28.39</v>
      </c>
      <c r="E27" s="38">
        <v>29.14</v>
      </c>
      <c r="F27" s="38">
        <v>27.26</v>
      </c>
      <c r="G27" s="38">
        <v>35.590000000000003</v>
      </c>
      <c r="H27" s="38">
        <v>23.05</v>
      </c>
      <c r="I27" s="38">
        <v>22.83</v>
      </c>
      <c r="J27" s="38">
        <v>21.94</v>
      </c>
      <c r="K27" s="38">
        <v>19.57</v>
      </c>
      <c r="L27" s="38">
        <v>19.079999999999998</v>
      </c>
      <c r="M27" s="38">
        <v>16.82</v>
      </c>
      <c r="N27" s="38">
        <v>24.61</v>
      </c>
      <c r="O27" s="38">
        <v>18.920000000000002</v>
      </c>
      <c r="P27" s="38">
        <v>46.81</v>
      </c>
      <c r="Q27" s="38">
        <v>21.58</v>
      </c>
      <c r="R27" s="38">
        <v>17.36</v>
      </c>
      <c r="S27" s="38">
        <v>17.45</v>
      </c>
      <c r="T27" s="38">
        <v>17.57</v>
      </c>
      <c r="U27" s="38">
        <v>15.21</v>
      </c>
      <c r="V27" s="38">
        <v>12.49</v>
      </c>
      <c r="W27" s="38">
        <v>14.81</v>
      </c>
      <c r="X27" s="38">
        <v>13.14</v>
      </c>
      <c r="Y27" s="38">
        <v>12.48</v>
      </c>
      <c r="Z27" s="38">
        <v>3.6339999999999999</v>
      </c>
      <c r="AA27" s="38">
        <v>2.8809999999999998</v>
      </c>
      <c r="AB27" s="38">
        <v>4.3140000000000001</v>
      </c>
      <c r="AC27" s="38">
        <v>3.9009999999999998</v>
      </c>
      <c r="AD27" s="38">
        <v>5.6829999999999998</v>
      </c>
      <c r="AE27" s="40">
        <v>36.5</v>
      </c>
      <c r="AF27" s="40">
        <v>41.7</v>
      </c>
      <c r="AG27" s="40">
        <v>119</v>
      </c>
      <c r="AH27" s="40">
        <v>269</v>
      </c>
      <c r="AI27" s="40">
        <v>231</v>
      </c>
    </row>
    <row r="28" spans="1:35">
      <c r="A28" s="17" t="s">
        <v>192</v>
      </c>
      <c r="B28" s="38">
        <v>34.89</v>
      </c>
      <c r="C28" s="38">
        <v>30.38</v>
      </c>
      <c r="D28" s="38">
        <v>58.07</v>
      </c>
      <c r="E28" s="38">
        <v>37.93</v>
      </c>
      <c r="F28" s="38">
        <v>708.5</v>
      </c>
      <c r="G28" s="38">
        <v>118</v>
      </c>
      <c r="H28" s="38">
        <v>47.04</v>
      </c>
      <c r="I28" s="38">
        <v>33.11</v>
      </c>
      <c r="J28" s="38">
        <v>28.8</v>
      </c>
      <c r="K28" s="38">
        <v>42.49</v>
      </c>
      <c r="L28" s="38">
        <v>22.84</v>
      </c>
      <c r="M28" s="38">
        <v>24.6</v>
      </c>
      <c r="N28" s="38">
        <v>72.680000000000007</v>
      </c>
      <c r="O28" s="38">
        <v>76.319999999999993</v>
      </c>
      <c r="P28" s="38">
        <v>75.459999999999994</v>
      </c>
      <c r="Q28" s="38">
        <v>72.33</v>
      </c>
      <c r="R28" s="38">
        <v>72.45</v>
      </c>
      <c r="S28" s="38">
        <v>73.180000000000007</v>
      </c>
      <c r="T28" s="38">
        <v>23.75</v>
      </c>
      <c r="U28" s="38">
        <v>23.92</v>
      </c>
      <c r="V28" s="38">
        <v>24.34</v>
      </c>
      <c r="W28" s="38">
        <v>19.920000000000002</v>
      </c>
      <c r="X28" s="38">
        <v>18.829999999999998</v>
      </c>
      <c r="Y28" s="38">
        <v>38.89</v>
      </c>
      <c r="Z28" s="38">
        <v>37.57</v>
      </c>
      <c r="AA28" s="38">
        <v>30.66</v>
      </c>
      <c r="AB28" s="38">
        <v>37.659999999999997</v>
      </c>
      <c r="AC28" s="38">
        <v>36.47</v>
      </c>
      <c r="AD28" s="38">
        <v>60.03</v>
      </c>
      <c r="AE28" s="40">
        <v>62.3</v>
      </c>
      <c r="AF28" s="40">
        <v>43.3</v>
      </c>
      <c r="AG28" s="40">
        <v>47.3</v>
      </c>
      <c r="AH28" s="40">
        <v>37.4</v>
      </c>
      <c r="AI28" s="40">
        <v>79</v>
      </c>
    </row>
    <row r="29" spans="1:35">
      <c r="A29" s="17" t="s">
        <v>193</v>
      </c>
      <c r="B29" s="38">
        <v>122.6</v>
      </c>
      <c r="C29" s="38">
        <v>94.79</v>
      </c>
      <c r="D29" s="38">
        <v>180</v>
      </c>
      <c r="E29" s="38">
        <v>112.1</v>
      </c>
      <c r="F29" s="38">
        <v>87.89</v>
      </c>
      <c r="G29" s="38">
        <v>164</v>
      </c>
      <c r="H29" s="38">
        <v>252.5</v>
      </c>
      <c r="I29" s="38">
        <v>252.8</v>
      </c>
      <c r="J29" s="38">
        <v>245.9</v>
      </c>
      <c r="K29" s="38">
        <v>234.6</v>
      </c>
      <c r="L29" s="38">
        <v>251.1</v>
      </c>
      <c r="M29" s="38">
        <v>246.9</v>
      </c>
      <c r="N29" s="38">
        <v>32.93</v>
      </c>
      <c r="O29" s="38">
        <v>56.88</v>
      </c>
      <c r="P29" s="38">
        <v>26.61</v>
      </c>
      <c r="Q29" s="38">
        <v>44.99</v>
      </c>
      <c r="R29" s="38">
        <v>12.54</v>
      </c>
      <c r="S29" s="38">
        <v>55.37</v>
      </c>
      <c r="T29" s="38">
        <v>206.1</v>
      </c>
      <c r="U29" s="38">
        <v>230.7</v>
      </c>
      <c r="V29" s="38">
        <v>264.3</v>
      </c>
      <c r="W29" s="38">
        <v>247.1</v>
      </c>
      <c r="X29" s="38">
        <v>228.4</v>
      </c>
      <c r="Y29" s="38">
        <v>281.39999999999998</v>
      </c>
      <c r="Z29" s="38">
        <v>191.3</v>
      </c>
      <c r="AA29" s="38">
        <v>198.5</v>
      </c>
      <c r="AB29" s="38">
        <v>204.2</v>
      </c>
      <c r="AC29" s="38">
        <v>213.1</v>
      </c>
      <c r="AD29" s="38">
        <v>177.7</v>
      </c>
      <c r="AE29" s="40">
        <v>394</v>
      </c>
      <c r="AF29" s="40">
        <v>371</v>
      </c>
      <c r="AG29" s="40">
        <v>371</v>
      </c>
      <c r="AH29" s="40">
        <v>348</v>
      </c>
      <c r="AI29" s="40">
        <v>377</v>
      </c>
    </row>
    <row r="30" spans="1:35">
      <c r="A30" s="17" t="s">
        <v>194</v>
      </c>
      <c r="B30" s="38">
        <v>214.9</v>
      </c>
      <c r="C30" s="38">
        <v>193.6</v>
      </c>
      <c r="D30" s="38">
        <v>189.2</v>
      </c>
      <c r="E30" s="38">
        <v>322.5</v>
      </c>
      <c r="F30" s="38">
        <v>232.4</v>
      </c>
      <c r="G30" s="38">
        <v>215.2</v>
      </c>
      <c r="H30" s="38">
        <v>82.87</v>
      </c>
      <c r="I30" s="38">
        <v>62.17</v>
      </c>
      <c r="J30" s="38">
        <v>83.68</v>
      </c>
      <c r="K30" s="38">
        <v>77.08</v>
      </c>
      <c r="L30" s="38">
        <v>75.58</v>
      </c>
      <c r="M30" s="38">
        <v>80.58</v>
      </c>
      <c r="N30" s="38">
        <v>585.70000000000005</v>
      </c>
      <c r="O30" s="38">
        <v>544.79999999999995</v>
      </c>
      <c r="P30" s="38">
        <v>583.29999999999995</v>
      </c>
      <c r="Q30" s="38">
        <v>566.70000000000005</v>
      </c>
      <c r="R30" s="38">
        <v>436.3</v>
      </c>
      <c r="S30" s="38">
        <v>542.79999999999995</v>
      </c>
      <c r="T30" s="38">
        <v>44.5</v>
      </c>
      <c r="U30" s="38">
        <v>63.52</v>
      </c>
      <c r="V30" s="38">
        <v>48.71</v>
      </c>
      <c r="W30" s="38">
        <v>47.79</v>
      </c>
      <c r="X30" s="38">
        <v>43.11</v>
      </c>
      <c r="Y30" s="38">
        <v>58.31</v>
      </c>
      <c r="Z30" s="38">
        <v>10.99</v>
      </c>
      <c r="AA30" s="38">
        <v>9.2710000000000008</v>
      </c>
      <c r="AB30" s="38">
        <v>15.66</v>
      </c>
      <c r="AC30" s="38">
        <v>12.76</v>
      </c>
      <c r="AD30" s="38">
        <v>18.260000000000002</v>
      </c>
      <c r="AE30" s="40">
        <v>108</v>
      </c>
      <c r="AF30" s="40">
        <v>93.9</v>
      </c>
      <c r="AG30" s="40">
        <v>68.8</v>
      </c>
      <c r="AH30" s="40">
        <v>58.1</v>
      </c>
      <c r="AI30" s="40">
        <v>68.5</v>
      </c>
    </row>
    <row r="31" spans="1:35">
      <c r="A31" s="17" t="s">
        <v>195</v>
      </c>
      <c r="B31" s="38">
        <v>10.6</v>
      </c>
      <c r="C31" s="38">
        <v>8.41</v>
      </c>
      <c r="D31" s="38">
        <v>11.56</v>
      </c>
      <c r="E31" s="38">
        <v>10.39</v>
      </c>
      <c r="F31" s="38">
        <v>10.5</v>
      </c>
      <c r="G31" s="38">
        <v>11.71</v>
      </c>
      <c r="H31" s="38">
        <v>11.3</v>
      </c>
      <c r="I31" s="38">
        <v>8.3209999999999997</v>
      </c>
      <c r="J31" s="38">
        <v>11.48</v>
      </c>
      <c r="K31" s="38">
        <v>10.98</v>
      </c>
      <c r="L31" s="38">
        <v>7.5679999999999996</v>
      </c>
      <c r="M31" s="38">
        <v>10.76</v>
      </c>
      <c r="N31" s="38">
        <v>24.37</v>
      </c>
      <c r="O31" s="38">
        <v>27.31</v>
      </c>
      <c r="P31" s="38">
        <v>23.23</v>
      </c>
      <c r="Q31" s="38">
        <v>26.29</v>
      </c>
      <c r="R31" s="38">
        <v>18.36</v>
      </c>
      <c r="S31" s="38">
        <v>26.44</v>
      </c>
      <c r="T31" s="38">
        <v>13.53</v>
      </c>
      <c r="U31" s="38">
        <v>10.66</v>
      </c>
      <c r="V31" s="38">
        <v>9.4469999999999992</v>
      </c>
      <c r="W31" s="38">
        <v>10.210000000000001</v>
      </c>
      <c r="X31" s="38">
        <v>11.11</v>
      </c>
      <c r="Y31" s="38">
        <v>14.62</v>
      </c>
      <c r="Z31" s="38">
        <v>12.13</v>
      </c>
      <c r="AA31" s="38">
        <v>11.77</v>
      </c>
      <c r="AB31" s="38">
        <v>17.46</v>
      </c>
      <c r="AC31" s="38">
        <v>14.09</v>
      </c>
      <c r="AD31" s="38">
        <v>12.24</v>
      </c>
      <c r="AE31" s="40">
        <v>22.1</v>
      </c>
      <c r="AF31" s="40">
        <v>22.2</v>
      </c>
      <c r="AG31" s="40">
        <v>17.5</v>
      </c>
      <c r="AH31" s="40">
        <v>20.2</v>
      </c>
      <c r="AI31" s="40">
        <v>16.3</v>
      </c>
    </row>
    <row r="32" spans="1:35">
      <c r="A32" s="17" t="s">
        <v>196</v>
      </c>
      <c r="B32" s="38">
        <v>282.7</v>
      </c>
      <c r="C32" s="38">
        <v>256.89999999999998</v>
      </c>
      <c r="D32" s="38">
        <v>255.1</v>
      </c>
      <c r="E32" s="38">
        <v>272.8</v>
      </c>
      <c r="F32" s="38">
        <v>255.3</v>
      </c>
      <c r="G32" s="38">
        <v>215.6</v>
      </c>
      <c r="H32" s="38">
        <v>118.8</v>
      </c>
      <c r="I32" s="38">
        <v>115.6</v>
      </c>
      <c r="J32" s="38">
        <v>134.1</v>
      </c>
      <c r="K32" s="38">
        <v>115.6</v>
      </c>
      <c r="L32" s="38">
        <v>116.3</v>
      </c>
      <c r="M32" s="38">
        <v>111.8</v>
      </c>
      <c r="N32" s="38">
        <v>228.2</v>
      </c>
      <c r="O32" s="38">
        <v>233.9</v>
      </c>
      <c r="P32" s="38">
        <v>236.3</v>
      </c>
      <c r="Q32" s="38">
        <v>231.2</v>
      </c>
      <c r="R32" s="38">
        <v>235.2</v>
      </c>
      <c r="S32" s="38">
        <v>231.3</v>
      </c>
      <c r="T32" s="38">
        <v>100.7</v>
      </c>
      <c r="U32" s="38">
        <v>101.4</v>
      </c>
      <c r="V32" s="38">
        <v>111.7</v>
      </c>
      <c r="W32" s="38">
        <v>108.6</v>
      </c>
      <c r="X32" s="38">
        <v>99.33</v>
      </c>
      <c r="Y32" s="38">
        <v>106.4</v>
      </c>
      <c r="Z32" s="38">
        <v>49.13</v>
      </c>
      <c r="AA32" s="38">
        <v>49.76</v>
      </c>
      <c r="AB32" s="38">
        <v>54.71</v>
      </c>
      <c r="AC32" s="38">
        <v>64.239999999999995</v>
      </c>
      <c r="AD32" s="38">
        <v>69.66</v>
      </c>
      <c r="AE32" s="38">
        <v>99.4</v>
      </c>
      <c r="AF32" s="38">
        <v>93.7</v>
      </c>
      <c r="AG32" s="38">
        <v>88.5</v>
      </c>
      <c r="AH32" s="38">
        <v>93.5</v>
      </c>
      <c r="AI32" s="38">
        <v>85.1</v>
      </c>
    </row>
    <row r="33" spans="1:35">
      <c r="A33" s="17" t="s">
        <v>197</v>
      </c>
      <c r="B33" s="38">
        <v>9.9710000000000001</v>
      </c>
      <c r="C33" s="38">
        <v>9.9009999999999998</v>
      </c>
      <c r="D33" s="38">
        <v>9.9139999999999997</v>
      </c>
      <c r="E33" s="38">
        <v>10.32</v>
      </c>
      <c r="F33" s="38">
        <v>9.3879999999999999</v>
      </c>
      <c r="G33" s="38">
        <v>8.6460000000000008</v>
      </c>
      <c r="H33" s="38">
        <v>10.8</v>
      </c>
      <c r="I33" s="38">
        <v>10.32</v>
      </c>
      <c r="J33" s="38">
        <v>11.27</v>
      </c>
      <c r="K33" s="38">
        <v>10.9</v>
      </c>
      <c r="L33" s="38">
        <v>10.02</v>
      </c>
      <c r="M33" s="38">
        <v>10.46</v>
      </c>
      <c r="N33" s="38">
        <v>12.39</v>
      </c>
      <c r="O33" s="38">
        <v>12.99</v>
      </c>
      <c r="P33" s="38">
        <v>13.21</v>
      </c>
      <c r="Q33" s="38">
        <v>12.78</v>
      </c>
      <c r="R33" s="38">
        <v>12.74</v>
      </c>
      <c r="S33" s="38">
        <v>12.71</v>
      </c>
      <c r="T33" s="38">
        <v>11.85</v>
      </c>
      <c r="U33" s="38">
        <v>12.51</v>
      </c>
      <c r="V33" s="38">
        <v>14.17</v>
      </c>
      <c r="W33" s="38">
        <v>14.22</v>
      </c>
      <c r="X33" s="38">
        <v>12.97</v>
      </c>
      <c r="Y33" s="38">
        <v>12.68</v>
      </c>
      <c r="Z33" s="38">
        <v>8.1850000000000005</v>
      </c>
      <c r="AA33" s="38">
        <v>7.2910000000000004</v>
      </c>
      <c r="AB33" s="38">
        <v>7.3449999999999998</v>
      </c>
      <c r="AC33" s="38">
        <v>9.4179999999999993</v>
      </c>
      <c r="AD33" s="38">
        <v>8.8659999999999997</v>
      </c>
      <c r="AE33" s="38">
        <v>15.6</v>
      </c>
      <c r="AF33" s="38">
        <v>14.4</v>
      </c>
      <c r="AG33" s="38">
        <v>14.5</v>
      </c>
      <c r="AH33" s="38">
        <v>15.5</v>
      </c>
      <c r="AI33" s="38">
        <v>13.9</v>
      </c>
    </row>
    <row r="34" spans="1:35">
      <c r="A34" s="17" t="s">
        <v>198</v>
      </c>
      <c r="B34" s="20">
        <v>1740</v>
      </c>
      <c r="C34" s="20">
        <v>1565</v>
      </c>
      <c r="D34" s="20">
        <v>1379</v>
      </c>
      <c r="E34" s="20">
        <v>1891</v>
      </c>
      <c r="F34" s="20">
        <v>3240</v>
      </c>
      <c r="G34" s="20">
        <v>1663</v>
      </c>
      <c r="H34" s="20">
        <v>463.6</v>
      </c>
      <c r="I34" s="20">
        <v>447.3</v>
      </c>
      <c r="J34" s="20">
        <v>480.9</v>
      </c>
      <c r="K34" s="20">
        <v>485.1</v>
      </c>
      <c r="L34" s="20">
        <v>432.1</v>
      </c>
      <c r="M34" s="20">
        <v>472.7</v>
      </c>
      <c r="N34" s="20">
        <v>763.8</v>
      </c>
      <c r="O34" s="20">
        <v>877.1</v>
      </c>
      <c r="P34" s="20">
        <v>1058</v>
      </c>
      <c r="Q34" s="20">
        <v>1213</v>
      </c>
      <c r="R34" s="20">
        <v>710.5</v>
      </c>
      <c r="S34" s="20">
        <v>878.6</v>
      </c>
      <c r="T34" s="20">
        <v>212.8</v>
      </c>
      <c r="U34" s="20">
        <v>427.4</v>
      </c>
      <c r="V34" s="20">
        <v>223.2</v>
      </c>
      <c r="W34" s="20">
        <v>253.9</v>
      </c>
      <c r="X34" s="20">
        <v>258</v>
      </c>
      <c r="Y34" s="20">
        <v>414.4</v>
      </c>
      <c r="Z34" s="20">
        <v>122.8</v>
      </c>
      <c r="AA34" s="20">
        <v>91.31</v>
      </c>
      <c r="AB34" s="20">
        <v>188.3</v>
      </c>
      <c r="AC34" s="20">
        <v>162.9</v>
      </c>
      <c r="AD34" s="20">
        <v>146.9</v>
      </c>
      <c r="AE34" s="42">
        <v>708</v>
      </c>
      <c r="AF34" s="42">
        <v>804</v>
      </c>
      <c r="AG34" s="42">
        <v>671</v>
      </c>
      <c r="AH34" s="42">
        <v>690</v>
      </c>
      <c r="AI34" s="42">
        <v>629</v>
      </c>
    </row>
    <row r="35" spans="1:35">
      <c r="A35" s="17" t="s">
        <v>199</v>
      </c>
      <c r="B35" s="38">
        <v>44.55</v>
      </c>
      <c r="C35" s="38">
        <v>20.65</v>
      </c>
      <c r="D35" s="38">
        <v>43.97</v>
      </c>
      <c r="E35" s="38">
        <v>32.94</v>
      </c>
      <c r="F35" s="38">
        <v>40.74</v>
      </c>
      <c r="G35" s="38">
        <v>50.14</v>
      </c>
      <c r="H35" s="38">
        <v>22.76</v>
      </c>
      <c r="I35" s="38">
        <v>17.46</v>
      </c>
      <c r="J35" s="38">
        <v>23.05</v>
      </c>
      <c r="K35" s="38">
        <v>17.63</v>
      </c>
      <c r="L35" s="38">
        <v>13.91</v>
      </c>
      <c r="M35" s="38">
        <v>20.05</v>
      </c>
      <c r="N35" s="38">
        <v>23.44</v>
      </c>
      <c r="O35" s="38">
        <v>28.74</v>
      </c>
      <c r="P35" s="38">
        <v>21.29</v>
      </c>
      <c r="Q35" s="38">
        <v>29.11</v>
      </c>
      <c r="R35" s="38">
        <v>15.36</v>
      </c>
      <c r="S35" s="38">
        <v>29.07</v>
      </c>
      <c r="T35" s="38">
        <v>25.15</v>
      </c>
      <c r="U35" s="38">
        <v>21.53</v>
      </c>
      <c r="V35" s="38">
        <v>24.13</v>
      </c>
      <c r="W35" s="38">
        <v>24.82</v>
      </c>
      <c r="X35" s="38">
        <v>26.36</v>
      </c>
      <c r="Y35" s="38">
        <v>27.88</v>
      </c>
      <c r="Z35" s="38">
        <v>3.4140000000000001</v>
      </c>
      <c r="AA35" s="38">
        <v>5.0129999999999999</v>
      </c>
      <c r="AB35" s="38">
        <v>8.56</v>
      </c>
      <c r="AC35" s="38">
        <v>7.8449999999999998</v>
      </c>
      <c r="AD35" s="38">
        <v>8.44</v>
      </c>
      <c r="AE35" s="40">
        <v>39</v>
      </c>
      <c r="AF35" s="40">
        <v>32.4</v>
      </c>
      <c r="AG35" s="40">
        <v>29.3</v>
      </c>
      <c r="AH35" s="40">
        <v>37.700000000000003</v>
      </c>
      <c r="AI35" s="40">
        <v>27.8</v>
      </c>
    </row>
    <row r="36" spans="1:35">
      <c r="A36" s="17" t="s">
        <v>200</v>
      </c>
      <c r="B36" s="38">
        <v>71.72</v>
      </c>
      <c r="C36" s="38">
        <v>37.08</v>
      </c>
      <c r="D36" s="38">
        <v>69.37</v>
      </c>
      <c r="E36" s="38">
        <v>54.55</v>
      </c>
      <c r="F36" s="38">
        <v>70.92</v>
      </c>
      <c r="G36" s="38">
        <v>79.010000000000005</v>
      </c>
      <c r="H36" s="38">
        <v>43.63</v>
      </c>
      <c r="I36" s="38">
        <v>35.85</v>
      </c>
      <c r="J36" s="38">
        <v>42.45</v>
      </c>
      <c r="K36" s="38">
        <v>30.73</v>
      </c>
      <c r="L36" s="38">
        <v>27.98</v>
      </c>
      <c r="M36" s="38">
        <v>38.840000000000003</v>
      </c>
      <c r="N36" s="38">
        <v>53.3</v>
      </c>
      <c r="O36" s="38">
        <v>63.84</v>
      </c>
      <c r="P36" s="38">
        <v>51.43</v>
      </c>
      <c r="Q36" s="38">
        <v>63.17</v>
      </c>
      <c r="R36" s="38">
        <v>41.13</v>
      </c>
      <c r="S36" s="38">
        <v>62.45</v>
      </c>
      <c r="T36" s="38">
        <v>57.95</v>
      </c>
      <c r="U36" s="38">
        <v>54.87</v>
      </c>
      <c r="V36" s="38">
        <v>57.89</v>
      </c>
      <c r="W36" s="38">
        <v>56.15</v>
      </c>
      <c r="X36" s="38">
        <v>49.84</v>
      </c>
      <c r="Y36" s="38">
        <v>55.54</v>
      </c>
      <c r="Z36" s="38">
        <v>10.91</v>
      </c>
      <c r="AA36" s="38">
        <v>13.17</v>
      </c>
      <c r="AB36" s="38">
        <v>18.489999999999998</v>
      </c>
      <c r="AC36" s="38">
        <v>17.34</v>
      </c>
      <c r="AD36" s="38">
        <v>20.420000000000002</v>
      </c>
      <c r="AE36" s="40">
        <v>73.400000000000006</v>
      </c>
      <c r="AF36" s="40">
        <v>62.4</v>
      </c>
      <c r="AG36" s="40">
        <v>58.5</v>
      </c>
      <c r="AH36" s="40">
        <v>70.900000000000006</v>
      </c>
      <c r="AI36" s="40">
        <v>56.1</v>
      </c>
    </row>
    <row r="37" spans="1:35">
      <c r="A37" s="17" t="s">
        <v>201</v>
      </c>
      <c r="B37" s="38">
        <v>7.1589999999999998</v>
      </c>
      <c r="C37" s="38">
        <v>3.9809999999999999</v>
      </c>
      <c r="D37" s="38">
        <v>7.266</v>
      </c>
      <c r="E37" s="38">
        <v>5.532</v>
      </c>
      <c r="F37" s="38">
        <v>7.0119999999999996</v>
      </c>
      <c r="G37" s="38">
        <v>8.23</v>
      </c>
      <c r="H37" s="38">
        <v>4.0270000000000001</v>
      </c>
      <c r="I37" s="38">
        <v>2.9710000000000001</v>
      </c>
      <c r="J37" s="38">
        <v>4.0750000000000002</v>
      </c>
      <c r="K37" s="38">
        <v>3.355</v>
      </c>
      <c r="L37" s="38">
        <v>2.355</v>
      </c>
      <c r="M37" s="38">
        <v>3.5259999999999998</v>
      </c>
      <c r="N37" s="38">
        <v>6.4130000000000003</v>
      </c>
      <c r="O37" s="38">
        <v>7.6429999999999998</v>
      </c>
      <c r="P37" s="38">
        <v>6.2320000000000002</v>
      </c>
      <c r="Q37" s="38">
        <v>7.5419999999999998</v>
      </c>
      <c r="R37" s="38">
        <v>4.9480000000000004</v>
      </c>
      <c r="S37" s="38">
        <v>7.51</v>
      </c>
      <c r="T37" s="38">
        <v>4.8090000000000002</v>
      </c>
      <c r="U37" s="38">
        <v>4.0250000000000004</v>
      </c>
      <c r="V37" s="38">
        <v>4.6970000000000001</v>
      </c>
      <c r="W37" s="38">
        <v>4.6440000000000001</v>
      </c>
      <c r="X37" s="38">
        <v>5.109</v>
      </c>
      <c r="Y37" s="38">
        <v>5.375</v>
      </c>
      <c r="Z37" s="38">
        <v>1.073</v>
      </c>
      <c r="AA37" s="38">
        <v>1.53</v>
      </c>
      <c r="AB37" s="38">
        <v>2.4119999999999999</v>
      </c>
      <c r="AC37" s="38">
        <v>2.198</v>
      </c>
      <c r="AD37" s="38">
        <v>2.335</v>
      </c>
      <c r="AE37" s="40">
        <v>8.39</v>
      </c>
      <c r="AF37" s="40">
        <v>7.51</v>
      </c>
      <c r="AG37" s="40">
        <v>6.64</v>
      </c>
      <c r="AH37" s="40">
        <v>8.11</v>
      </c>
      <c r="AI37" s="40">
        <v>6.62</v>
      </c>
    </row>
    <row r="38" spans="1:35">
      <c r="A38" s="17" t="s">
        <v>202</v>
      </c>
      <c r="B38" s="38">
        <v>21.85</v>
      </c>
      <c r="C38" s="38">
        <v>12.79</v>
      </c>
      <c r="D38" s="38">
        <v>22.32</v>
      </c>
      <c r="E38" s="38">
        <v>16.98</v>
      </c>
      <c r="F38" s="38">
        <v>21.86</v>
      </c>
      <c r="G38" s="38">
        <v>24.58</v>
      </c>
      <c r="H38" s="38">
        <v>12.19</v>
      </c>
      <c r="I38" s="38">
        <v>8.9440000000000008</v>
      </c>
      <c r="J38" s="38">
        <v>12.57</v>
      </c>
      <c r="K38" s="38">
        <v>10.42</v>
      </c>
      <c r="L38" s="38">
        <v>7.1420000000000003</v>
      </c>
      <c r="M38" s="38">
        <v>10.85</v>
      </c>
      <c r="N38" s="38">
        <v>24.49</v>
      </c>
      <c r="O38" s="38">
        <v>28.4</v>
      </c>
      <c r="P38" s="38">
        <v>23.76</v>
      </c>
      <c r="Q38" s="38">
        <v>28.15</v>
      </c>
      <c r="R38" s="38">
        <v>19.34</v>
      </c>
      <c r="S38" s="38">
        <v>28.36</v>
      </c>
      <c r="T38" s="38">
        <v>15.04</v>
      </c>
      <c r="U38" s="38">
        <v>12.54</v>
      </c>
      <c r="V38" s="38">
        <v>14.53</v>
      </c>
      <c r="W38" s="38">
        <v>14.38</v>
      </c>
      <c r="X38" s="38">
        <v>15.74</v>
      </c>
      <c r="Y38" s="38">
        <v>16.82</v>
      </c>
      <c r="Z38" s="38">
        <v>4.3970000000000002</v>
      </c>
      <c r="AA38" s="38">
        <v>6.4210000000000003</v>
      </c>
      <c r="AB38" s="38">
        <v>10.039999999999999</v>
      </c>
      <c r="AC38" s="38">
        <v>9.0530000000000008</v>
      </c>
      <c r="AD38" s="38">
        <v>9.3510000000000009</v>
      </c>
      <c r="AE38" s="40">
        <v>31</v>
      </c>
      <c r="AF38" s="40">
        <v>29.9</v>
      </c>
      <c r="AG38" s="40">
        <v>25.7</v>
      </c>
      <c r="AH38" s="40">
        <v>30.4</v>
      </c>
      <c r="AI38" s="40">
        <v>25.6</v>
      </c>
    </row>
    <row r="39" spans="1:35">
      <c r="A39" s="17" t="s">
        <v>203</v>
      </c>
      <c r="B39" s="38">
        <v>3.2090000000000001</v>
      </c>
      <c r="C39" s="38">
        <v>2.3439999999999999</v>
      </c>
      <c r="D39" s="38">
        <v>3.2709999999999999</v>
      </c>
      <c r="E39" s="38">
        <v>2.68</v>
      </c>
      <c r="F39" s="38">
        <v>3.2949999999999999</v>
      </c>
      <c r="G39" s="38">
        <v>3.6669999999999998</v>
      </c>
      <c r="H39" s="38">
        <v>2.0649999999999999</v>
      </c>
      <c r="I39" s="38">
        <v>1.454</v>
      </c>
      <c r="J39" s="38">
        <v>2.125</v>
      </c>
      <c r="K39" s="38">
        <v>1.9359999999999999</v>
      </c>
      <c r="L39" s="38">
        <v>1.254</v>
      </c>
      <c r="M39" s="38">
        <v>1.7969999999999999</v>
      </c>
      <c r="N39" s="38">
        <v>5.03</v>
      </c>
      <c r="O39" s="38">
        <v>5.9189999999999996</v>
      </c>
      <c r="P39" s="38">
        <v>5.2169999999999996</v>
      </c>
      <c r="Q39" s="38">
        <v>5.681</v>
      </c>
      <c r="R39" s="38">
        <v>4.226</v>
      </c>
      <c r="S39" s="38">
        <v>5.6970000000000001</v>
      </c>
      <c r="T39" s="38">
        <v>2.76</v>
      </c>
      <c r="U39" s="38">
        <v>2.194</v>
      </c>
      <c r="V39" s="38">
        <v>2.5230000000000001</v>
      </c>
      <c r="W39" s="38">
        <v>2.4710000000000001</v>
      </c>
      <c r="X39" s="38">
        <v>2.738</v>
      </c>
      <c r="Y39" s="38">
        <v>3.0790000000000002</v>
      </c>
      <c r="Z39" s="38">
        <v>1.5649999999999999</v>
      </c>
      <c r="AA39" s="38">
        <v>2.0499999999999998</v>
      </c>
      <c r="AB39" s="38">
        <v>3.008</v>
      </c>
      <c r="AC39" s="38">
        <v>2.5750000000000002</v>
      </c>
      <c r="AD39" s="38">
        <v>2.44</v>
      </c>
      <c r="AE39" s="40">
        <v>6.79</v>
      </c>
      <c r="AF39" s="40">
        <v>6.55</v>
      </c>
      <c r="AG39" s="40">
        <v>5.83</v>
      </c>
      <c r="AH39" s="40">
        <v>6.87</v>
      </c>
      <c r="AI39" s="40">
        <v>6.03</v>
      </c>
    </row>
    <row r="40" spans="1:35">
      <c r="A40" s="17" t="s">
        <v>204</v>
      </c>
      <c r="B40" s="38">
        <v>1.3380000000000001</v>
      </c>
      <c r="C40" s="38">
        <v>1.0509999999999999</v>
      </c>
      <c r="D40" s="38">
        <v>1.2569999999999999</v>
      </c>
      <c r="E40" s="38">
        <v>1.2689999999999999</v>
      </c>
      <c r="F40" s="38">
        <v>1.6819999999999999</v>
      </c>
      <c r="G40" s="38">
        <v>1.3720000000000001</v>
      </c>
      <c r="H40" s="38">
        <v>0.43759999999999999</v>
      </c>
      <c r="I40" s="38">
        <v>0.35410000000000003</v>
      </c>
      <c r="J40" s="38">
        <v>0.45639999999999997</v>
      </c>
      <c r="K40" s="38">
        <v>0.42030000000000001</v>
      </c>
      <c r="L40" s="38">
        <v>0.35299999999999998</v>
      </c>
      <c r="M40" s="38">
        <v>0.40749999999999997</v>
      </c>
      <c r="N40" s="38">
        <v>1.2929999999999999</v>
      </c>
      <c r="O40" s="38">
        <v>1.4450000000000001</v>
      </c>
      <c r="P40" s="38">
        <v>1.351</v>
      </c>
      <c r="Q40" s="38">
        <v>1.5029999999999999</v>
      </c>
      <c r="R40" s="38">
        <v>1.117</v>
      </c>
      <c r="S40" s="38">
        <v>1.4370000000000001</v>
      </c>
      <c r="T40" s="38">
        <v>0.23849999999999999</v>
      </c>
      <c r="U40" s="38">
        <v>0.24829999999999999</v>
      </c>
      <c r="V40" s="38">
        <v>0.21440000000000001</v>
      </c>
      <c r="W40" s="38">
        <v>0.22620000000000001</v>
      </c>
      <c r="X40" s="38">
        <v>0.22800000000000001</v>
      </c>
      <c r="Y40" s="38">
        <v>0.30590000000000001</v>
      </c>
      <c r="Z40" s="38">
        <v>0.1188</v>
      </c>
      <c r="AA40" s="38">
        <v>8.4339999999999998E-2</v>
      </c>
      <c r="AB40" s="38">
        <v>0.19189999999999999</v>
      </c>
      <c r="AC40" s="38">
        <v>0.16889999999999999</v>
      </c>
      <c r="AD40" s="38">
        <v>0.17780000000000001</v>
      </c>
      <c r="AE40" s="40">
        <v>0.72499999999999998</v>
      </c>
      <c r="AF40" s="40">
        <v>0.55200000000000005</v>
      </c>
      <c r="AG40" s="40">
        <v>0.50900000000000001</v>
      </c>
      <c r="AH40" s="40">
        <v>0.66400000000000003</v>
      </c>
      <c r="AI40" s="40">
        <v>0.48399999999999999</v>
      </c>
    </row>
    <row r="41" spans="1:35">
      <c r="A41" s="17" t="s">
        <v>205</v>
      </c>
      <c r="B41" s="38">
        <v>3.0390000000000001</v>
      </c>
      <c r="C41" s="38">
        <v>2.1869999999999998</v>
      </c>
      <c r="D41" s="38">
        <v>2.899</v>
      </c>
      <c r="E41" s="38">
        <v>2.5230000000000001</v>
      </c>
      <c r="F41" s="38">
        <v>2.9470000000000001</v>
      </c>
      <c r="G41" s="38">
        <v>3.266</v>
      </c>
      <c r="H41" s="38">
        <v>2.0030000000000001</v>
      </c>
      <c r="I41" s="38">
        <v>1.4650000000000001</v>
      </c>
      <c r="J41" s="38">
        <v>2.0579999999999998</v>
      </c>
      <c r="K41" s="38">
        <v>1.861</v>
      </c>
      <c r="L41" s="38">
        <v>1.2749999999999999</v>
      </c>
      <c r="M41" s="38">
        <v>1.8340000000000001</v>
      </c>
      <c r="N41" s="38">
        <v>4.9260000000000002</v>
      </c>
      <c r="O41" s="38">
        <v>5.593</v>
      </c>
      <c r="P41" s="38">
        <v>4.9660000000000002</v>
      </c>
      <c r="Q41" s="38">
        <v>5.4349999999999996</v>
      </c>
      <c r="R41" s="38">
        <v>4.2439999999999998</v>
      </c>
      <c r="S41" s="38">
        <v>5.5659999999999998</v>
      </c>
      <c r="T41" s="38">
        <v>2.5920000000000001</v>
      </c>
      <c r="U41" s="38">
        <v>1.9790000000000001</v>
      </c>
      <c r="V41" s="38">
        <v>2.173</v>
      </c>
      <c r="W41" s="38">
        <v>2.2149999999999999</v>
      </c>
      <c r="X41" s="38">
        <v>2.2530000000000001</v>
      </c>
      <c r="Y41" s="38">
        <v>2.7589999999999999</v>
      </c>
      <c r="Z41" s="38">
        <v>2.1269999999999998</v>
      </c>
      <c r="AA41" s="38">
        <v>2.3740000000000001</v>
      </c>
      <c r="AB41" s="38">
        <v>3.319</v>
      </c>
      <c r="AC41" s="38">
        <v>2.7490000000000001</v>
      </c>
      <c r="AD41" s="38">
        <v>2.577</v>
      </c>
      <c r="AE41" s="40">
        <v>5.65</v>
      </c>
      <c r="AF41" s="40">
        <v>5.5</v>
      </c>
      <c r="AG41" s="40">
        <v>4.78</v>
      </c>
      <c r="AH41" s="40">
        <v>5.3</v>
      </c>
      <c r="AI41" s="40">
        <v>4.9800000000000004</v>
      </c>
    </row>
    <row r="42" spans="1:35">
      <c r="A42" s="17" t="s">
        <v>206</v>
      </c>
      <c r="B42" s="38">
        <v>0.40870000000000001</v>
      </c>
      <c r="C42" s="38">
        <v>0.33200000000000002</v>
      </c>
      <c r="D42" s="38">
        <v>0.4153</v>
      </c>
      <c r="E42" s="38">
        <v>0.3614</v>
      </c>
      <c r="F42" s="38">
        <v>0.39500000000000002</v>
      </c>
      <c r="G42" s="38">
        <v>0.4299</v>
      </c>
      <c r="H42" s="38">
        <v>0.30859999999999999</v>
      </c>
      <c r="I42" s="38">
        <v>0.23849999999999999</v>
      </c>
      <c r="J42" s="38">
        <v>0.32040000000000002</v>
      </c>
      <c r="K42" s="38">
        <v>0.307</v>
      </c>
      <c r="L42" s="38">
        <v>0.21240000000000001</v>
      </c>
      <c r="M42" s="38">
        <v>0.3019</v>
      </c>
      <c r="N42" s="38">
        <v>0.7571</v>
      </c>
      <c r="O42" s="38">
        <v>0.85519999999999996</v>
      </c>
      <c r="P42" s="38">
        <v>0.79300000000000004</v>
      </c>
      <c r="Q42" s="38">
        <v>0.83330000000000004</v>
      </c>
      <c r="R42" s="38">
        <v>0.6734</v>
      </c>
      <c r="S42" s="38">
        <v>0.82220000000000004</v>
      </c>
      <c r="T42" s="38">
        <v>0.4052</v>
      </c>
      <c r="U42" s="38">
        <v>0.29010000000000002</v>
      </c>
      <c r="V42" s="38">
        <v>0.313</v>
      </c>
      <c r="W42" s="38">
        <v>0.32150000000000001</v>
      </c>
      <c r="X42" s="38">
        <v>0.33579999999999999</v>
      </c>
      <c r="Y42" s="38">
        <v>0.40989999999999999</v>
      </c>
      <c r="Z42" s="38">
        <v>0.43099999999999999</v>
      </c>
      <c r="AA42" s="38">
        <v>0.4128</v>
      </c>
      <c r="AB42" s="38">
        <v>0.5746</v>
      </c>
      <c r="AC42" s="38">
        <v>0.47589999999999999</v>
      </c>
      <c r="AD42" s="38">
        <v>0.4294</v>
      </c>
      <c r="AE42" s="40">
        <v>0.94199999999999995</v>
      </c>
      <c r="AF42" s="40">
        <v>0.95</v>
      </c>
      <c r="AG42" s="40">
        <v>0.79800000000000004</v>
      </c>
      <c r="AH42" s="40">
        <v>0.92800000000000005</v>
      </c>
      <c r="AI42" s="40">
        <v>0.77500000000000002</v>
      </c>
    </row>
    <row r="43" spans="1:35">
      <c r="A43" s="17" t="s">
        <v>207</v>
      </c>
      <c r="B43" s="38">
        <v>1.9930000000000001</v>
      </c>
      <c r="C43" s="38">
        <v>1.7989999999999999</v>
      </c>
      <c r="D43" s="38">
        <v>2.1819999999999999</v>
      </c>
      <c r="E43" s="38">
        <v>1.962</v>
      </c>
      <c r="F43" s="38">
        <v>1.992</v>
      </c>
      <c r="G43" s="38">
        <v>2.1789999999999998</v>
      </c>
      <c r="H43" s="38">
        <v>1.8420000000000001</v>
      </c>
      <c r="I43" s="38">
        <v>1.3640000000000001</v>
      </c>
      <c r="J43" s="38">
        <v>1.8560000000000001</v>
      </c>
      <c r="K43" s="38">
        <v>1.8140000000000001</v>
      </c>
      <c r="L43" s="38">
        <v>1.2549999999999999</v>
      </c>
      <c r="M43" s="38">
        <v>1.734</v>
      </c>
      <c r="N43" s="38">
        <v>4.4269999999999996</v>
      </c>
      <c r="O43" s="38">
        <v>4.7949999999999999</v>
      </c>
      <c r="P43" s="38">
        <v>4.6100000000000003</v>
      </c>
      <c r="Q43" s="38">
        <v>4.7030000000000003</v>
      </c>
      <c r="R43" s="38">
        <v>3.9569999999999999</v>
      </c>
      <c r="S43" s="38">
        <v>4.6449999999999996</v>
      </c>
      <c r="T43" s="38">
        <v>2.2719999999999998</v>
      </c>
      <c r="U43" s="38">
        <v>1.659</v>
      </c>
      <c r="V43" s="38">
        <v>1.6779999999999999</v>
      </c>
      <c r="W43" s="38">
        <v>1.766</v>
      </c>
      <c r="X43" s="38">
        <v>1.92</v>
      </c>
      <c r="Y43" s="38">
        <v>2.3969999999999998</v>
      </c>
      <c r="Z43" s="38">
        <v>2.61</v>
      </c>
      <c r="AA43" s="38">
        <v>2.5459999999999998</v>
      </c>
      <c r="AB43" s="38">
        <v>3.5209999999999999</v>
      </c>
      <c r="AC43" s="38">
        <v>2.964</v>
      </c>
      <c r="AD43" s="38">
        <v>2.6509999999999998</v>
      </c>
      <c r="AE43" s="40">
        <v>4.3499999999999996</v>
      </c>
      <c r="AF43" s="40">
        <v>4.01</v>
      </c>
      <c r="AG43" s="40">
        <v>3.6</v>
      </c>
      <c r="AH43" s="40">
        <v>4.1900000000000004</v>
      </c>
      <c r="AI43" s="40">
        <v>3.32</v>
      </c>
    </row>
    <row r="44" spans="1:35">
      <c r="A44" s="17" t="s">
        <v>208</v>
      </c>
      <c r="B44" s="38">
        <v>0.43609999999999999</v>
      </c>
      <c r="C44" s="38">
        <v>0.4012</v>
      </c>
      <c r="D44" s="38">
        <v>0.46360000000000001</v>
      </c>
      <c r="E44" s="38">
        <v>0.43780000000000002</v>
      </c>
      <c r="F44" s="38">
        <v>0.42630000000000001</v>
      </c>
      <c r="G44" s="38">
        <v>0.4713</v>
      </c>
      <c r="H44" s="38">
        <v>0.41520000000000001</v>
      </c>
      <c r="I44" s="38">
        <v>0.31909999999999999</v>
      </c>
      <c r="J44" s="38">
        <v>0.41799999999999998</v>
      </c>
      <c r="K44" s="38">
        <v>0.41720000000000002</v>
      </c>
      <c r="L44" s="38">
        <v>0.29149999999999998</v>
      </c>
      <c r="M44" s="38">
        <v>0.38540000000000002</v>
      </c>
      <c r="N44" s="38">
        <v>0.96389999999999998</v>
      </c>
      <c r="O44" s="38">
        <v>1.022</v>
      </c>
      <c r="P44" s="38">
        <v>0.94359999999999999</v>
      </c>
      <c r="Q44" s="38">
        <v>0.98540000000000005</v>
      </c>
      <c r="R44" s="38">
        <v>0.84599999999999997</v>
      </c>
      <c r="S44" s="38">
        <v>0.98970000000000002</v>
      </c>
      <c r="T44" s="38">
        <v>0.47320000000000001</v>
      </c>
      <c r="U44" s="38">
        <v>0.3629</v>
      </c>
      <c r="V44" s="38">
        <v>0.36570000000000003</v>
      </c>
      <c r="W44" s="38">
        <v>0.36969999999999997</v>
      </c>
      <c r="X44" s="38">
        <v>0.42659999999999998</v>
      </c>
      <c r="Y44" s="38">
        <v>0.51749999999999996</v>
      </c>
      <c r="Z44" s="38">
        <v>0.5383</v>
      </c>
      <c r="AA44" s="38">
        <v>0.49990000000000001</v>
      </c>
      <c r="AB44" s="38">
        <v>0.71409999999999996</v>
      </c>
      <c r="AC44" s="38">
        <v>0.59889999999999999</v>
      </c>
      <c r="AD44" s="38">
        <v>0.51800000000000002</v>
      </c>
      <c r="AE44" s="40">
        <v>0.81</v>
      </c>
      <c r="AF44" s="40">
        <v>0.70699999999999996</v>
      </c>
      <c r="AG44" s="40">
        <v>0.66400000000000003</v>
      </c>
      <c r="AH44" s="40">
        <v>0.748</v>
      </c>
      <c r="AI44" s="40">
        <v>0.60099999999999998</v>
      </c>
    </row>
    <row r="45" spans="1:35">
      <c r="A45" s="17" t="s">
        <v>209</v>
      </c>
      <c r="B45" s="38">
        <v>1.2270000000000001</v>
      </c>
      <c r="C45" s="38">
        <v>1.1060000000000001</v>
      </c>
      <c r="D45" s="38">
        <v>1.359</v>
      </c>
      <c r="E45" s="38">
        <v>1.274</v>
      </c>
      <c r="F45" s="38">
        <v>1.228</v>
      </c>
      <c r="G45" s="38">
        <v>1.3080000000000001</v>
      </c>
      <c r="H45" s="38">
        <v>1.2589999999999999</v>
      </c>
      <c r="I45" s="38">
        <v>0.9647</v>
      </c>
      <c r="J45" s="38">
        <v>1.242</v>
      </c>
      <c r="K45" s="38">
        <v>1.3109999999999999</v>
      </c>
      <c r="L45" s="38">
        <v>0.90029999999999999</v>
      </c>
      <c r="M45" s="38">
        <v>1.1950000000000001</v>
      </c>
      <c r="N45" s="38">
        <v>2.7410000000000001</v>
      </c>
      <c r="O45" s="38">
        <v>2.907</v>
      </c>
      <c r="P45" s="38">
        <v>2.7490000000000001</v>
      </c>
      <c r="Q45" s="38">
        <v>2.871</v>
      </c>
      <c r="R45" s="38">
        <v>2.3929999999999998</v>
      </c>
      <c r="S45" s="38">
        <v>2.7789999999999999</v>
      </c>
      <c r="T45" s="38">
        <v>1.4119999999999999</v>
      </c>
      <c r="U45" s="38">
        <v>1.091</v>
      </c>
      <c r="V45" s="38">
        <v>1.0489999999999999</v>
      </c>
      <c r="W45" s="38">
        <v>1.127</v>
      </c>
      <c r="X45" s="38">
        <v>1.3580000000000001</v>
      </c>
      <c r="Y45" s="38">
        <v>1.522</v>
      </c>
      <c r="Z45" s="38">
        <v>1.468</v>
      </c>
      <c r="AA45" s="38">
        <v>1.385</v>
      </c>
      <c r="AB45" s="38">
        <v>2.0089999999999999</v>
      </c>
      <c r="AC45" s="38">
        <v>1.7450000000000001</v>
      </c>
      <c r="AD45" s="38">
        <v>1.5029999999999999</v>
      </c>
      <c r="AE45" s="40">
        <v>2.58</v>
      </c>
      <c r="AF45" s="40">
        <v>2.21</v>
      </c>
      <c r="AG45" s="40">
        <v>1.97</v>
      </c>
      <c r="AH45" s="40">
        <v>2.37</v>
      </c>
      <c r="AI45" s="40">
        <v>1.77</v>
      </c>
    </row>
    <row r="46" spans="1:35">
      <c r="A46" s="17" t="s">
        <v>210</v>
      </c>
      <c r="B46" s="38">
        <v>0.21240000000000001</v>
      </c>
      <c r="C46" s="38">
        <v>0.19500000000000001</v>
      </c>
      <c r="D46" s="38">
        <v>0.22500000000000001</v>
      </c>
      <c r="E46" s="38">
        <v>0.2152</v>
      </c>
      <c r="F46" s="38">
        <v>0.20599999999999999</v>
      </c>
      <c r="G46" s="38">
        <v>0.2112</v>
      </c>
      <c r="H46" s="38">
        <v>0.2319</v>
      </c>
      <c r="I46" s="38">
        <v>0.1704</v>
      </c>
      <c r="J46" s="38">
        <v>0.21840000000000001</v>
      </c>
      <c r="K46" s="38">
        <v>0.23</v>
      </c>
      <c r="L46" s="38">
        <v>0.1658</v>
      </c>
      <c r="M46" s="38">
        <v>0.2054</v>
      </c>
      <c r="N46" s="38">
        <v>0.42449999999999999</v>
      </c>
      <c r="O46" s="38">
        <v>0.45529999999999998</v>
      </c>
      <c r="P46" s="38">
        <v>0.43630000000000002</v>
      </c>
      <c r="Q46" s="38">
        <v>0.44500000000000001</v>
      </c>
      <c r="R46" s="38">
        <v>0.36649999999999999</v>
      </c>
      <c r="S46" s="38">
        <v>0.43359999999999999</v>
      </c>
      <c r="T46" s="38">
        <v>0.22589999999999999</v>
      </c>
      <c r="U46" s="38">
        <v>0.17399999999999999</v>
      </c>
      <c r="V46" s="38">
        <v>0.17710000000000001</v>
      </c>
      <c r="W46" s="38">
        <v>0.17399999999999999</v>
      </c>
      <c r="X46" s="38">
        <v>0.2235</v>
      </c>
      <c r="Y46" s="38">
        <v>0.2555</v>
      </c>
      <c r="Z46" s="38">
        <v>0.2349</v>
      </c>
      <c r="AA46" s="38">
        <v>0.20530000000000001</v>
      </c>
      <c r="AB46" s="38">
        <v>0.30740000000000001</v>
      </c>
      <c r="AC46" s="38">
        <v>0.26269999999999999</v>
      </c>
      <c r="AD46" s="38">
        <v>0.2225</v>
      </c>
      <c r="AE46" s="40">
        <v>0.41</v>
      </c>
      <c r="AF46" s="40">
        <v>0.36599999999999999</v>
      </c>
      <c r="AG46" s="40">
        <v>0.30599999999999999</v>
      </c>
      <c r="AH46" s="40">
        <v>0.34499999999999997</v>
      </c>
      <c r="AI46" s="40">
        <v>0.3</v>
      </c>
    </row>
    <row r="47" spans="1:35">
      <c r="A47" s="17" t="s">
        <v>211</v>
      </c>
      <c r="B47" s="38">
        <v>1.288</v>
      </c>
      <c r="C47" s="38">
        <v>1.19</v>
      </c>
      <c r="D47" s="38">
        <v>1.3979999999999999</v>
      </c>
      <c r="E47" s="38">
        <v>1.3029999999999999</v>
      </c>
      <c r="F47" s="38">
        <v>1.2410000000000001</v>
      </c>
      <c r="G47" s="38">
        <v>1.302</v>
      </c>
      <c r="H47" s="38">
        <v>1.4510000000000001</v>
      </c>
      <c r="I47" s="38">
        <v>1.101</v>
      </c>
      <c r="J47" s="38">
        <v>1.498</v>
      </c>
      <c r="K47" s="38">
        <v>1.58</v>
      </c>
      <c r="L47" s="38">
        <v>1.0349999999999999</v>
      </c>
      <c r="M47" s="38">
        <v>1.3819999999999999</v>
      </c>
      <c r="N47" s="38">
        <v>2.7719999999999998</v>
      </c>
      <c r="O47" s="38">
        <v>2.8849999999999998</v>
      </c>
      <c r="P47" s="38">
        <v>2.6549999999999998</v>
      </c>
      <c r="Q47" s="38">
        <v>2.7109999999999999</v>
      </c>
      <c r="R47" s="38">
        <v>2.419</v>
      </c>
      <c r="S47" s="38">
        <v>2.7429999999999999</v>
      </c>
      <c r="T47" s="38">
        <v>1.4370000000000001</v>
      </c>
      <c r="U47" s="38">
        <v>1.135</v>
      </c>
      <c r="V47" s="38">
        <v>1.17</v>
      </c>
      <c r="W47" s="38">
        <v>1.1339999999999999</v>
      </c>
      <c r="X47" s="38">
        <v>1.4850000000000001</v>
      </c>
      <c r="Y47" s="38">
        <v>1.5649999999999999</v>
      </c>
      <c r="Z47" s="38">
        <v>1.252</v>
      </c>
      <c r="AA47" s="38">
        <v>1.2609999999999999</v>
      </c>
      <c r="AB47" s="38">
        <v>1.9319999999999999</v>
      </c>
      <c r="AC47" s="38">
        <v>1.669</v>
      </c>
      <c r="AD47" s="38">
        <v>1.4279999999999999</v>
      </c>
      <c r="AE47" s="40">
        <v>3</v>
      </c>
      <c r="AF47" s="40">
        <v>2.2599999999999998</v>
      </c>
      <c r="AG47" s="40">
        <v>2.2200000000000002</v>
      </c>
      <c r="AH47" s="40">
        <v>2.5299999999999998</v>
      </c>
      <c r="AI47" s="40">
        <v>1.96</v>
      </c>
    </row>
    <row r="48" spans="1:35">
      <c r="A48" s="17" t="s">
        <v>212</v>
      </c>
      <c r="B48" s="38">
        <v>0.24199999999999999</v>
      </c>
      <c r="C48" s="38">
        <v>0.20730000000000001</v>
      </c>
      <c r="D48" s="38">
        <v>0.23649999999999999</v>
      </c>
      <c r="E48" s="38">
        <v>0.22420000000000001</v>
      </c>
      <c r="F48" s="38">
        <v>0.21920000000000001</v>
      </c>
      <c r="G48" s="38">
        <v>0.22570000000000001</v>
      </c>
      <c r="H48" s="38">
        <v>0.25019999999999998</v>
      </c>
      <c r="I48" s="38">
        <v>0.19819999999999999</v>
      </c>
      <c r="J48" s="38">
        <v>0.24560000000000001</v>
      </c>
      <c r="K48" s="38">
        <v>0.2591</v>
      </c>
      <c r="L48" s="38">
        <v>0.17879999999999999</v>
      </c>
      <c r="M48" s="38">
        <v>0.2271</v>
      </c>
      <c r="N48" s="38">
        <v>0.43219999999999997</v>
      </c>
      <c r="O48" s="38">
        <v>0.45029999999999998</v>
      </c>
      <c r="P48" s="38">
        <v>0.42459999999999998</v>
      </c>
      <c r="Q48" s="38">
        <v>0.42430000000000001</v>
      </c>
      <c r="R48" s="38">
        <v>0.37959999999999999</v>
      </c>
      <c r="S48" s="38">
        <v>0.42880000000000001</v>
      </c>
      <c r="T48" s="38">
        <v>0.22889999999999999</v>
      </c>
      <c r="U48" s="38">
        <v>0.1845</v>
      </c>
      <c r="V48" s="38">
        <v>0.1658</v>
      </c>
      <c r="W48" s="38">
        <v>0.16969999999999999</v>
      </c>
      <c r="X48" s="38">
        <v>0.2349</v>
      </c>
      <c r="Y48" s="38">
        <v>0.24540000000000001</v>
      </c>
      <c r="Z48" s="38">
        <v>0.20730000000000001</v>
      </c>
      <c r="AA48" s="38">
        <v>0.18360000000000001</v>
      </c>
      <c r="AB48" s="38">
        <v>0.28320000000000001</v>
      </c>
      <c r="AC48" s="38">
        <v>0.24429999999999999</v>
      </c>
      <c r="AD48" s="38">
        <v>0.2034</v>
      </c>
      <c r="AE48" s="40">
        <v>0.47099999999999997</v>
      </c>
      <c r="AF48" s="40">
        <v>0.34799999999999998</v>
      </c>
      <c r="AG48" s="40">
        <v>0.34300000000000003</v>
      </c>
      <c r="AH48" s="40">
        <v>0.374</v>
      </c>
      <c r="AI48" s="40">
        <v>0.32800000000000001</v>
      </c>
    </row>
    <row r="49" spans="1:35">
      <c r="A49" s="17" t="s">
        <v>213</v>
      </c>
      <c r="B49" s="38">
        <v>9.0410000000000004</v>
      </c>
      <c r="C49" s="38">
        <v>8.36</v>
      </c>
      <c r="D49" s="38">
        <v>8.1869999999999994</v>
      </c>
      <c r="E49" s="38">
        <v>8.6820000000000004</v>
      </c>
      <c r="F49" s="38">
        <v>8.1590000000000007</v>
      </c>
      <c r="G49" s="38">
        <v>7.0170000000000003</v>
      </c>
      <c r="H49" s="38">
        <v>5</v>
      </c>
      <c r="I49" s="38">
        <v>4.8860000000000001</v>
      </c>
      <c r="J49" s="38">
        <v>5.4809999999999999</v>
      </c>
      <c r="K49" s="38">
        <v>4.9939999999999998</v>
      </c>
      <c r="L49" s="38">
        <v>4.9720000000000004</v>
      </c>
      <c r="M49" s="38">
        <v>4.8070000000000004</v>
      </c>
      <c r="N49" s="38">
        <v>7.5529999999999999</v>
      </c>
      <c r="O49" s="38">
        <v>7.9429999999999996</v>
      </c>
      <c r="P49" s="38">
        <v>7.9649999999999999</v>
      </c>
      <c r="Q49" s="38">
        <v>7.9039999999999999</v>
      </c>
      <c r="R49" s="38">
        <v>7.8470000000000004</v>
      </c>
      <c r="S49" s="38">
        <v>7.8129999999999997</v>
      </c>
      <c r="T49" s="38">
        <v>4.7119999999999997</v>
      </c>
      <c r="U49" s="38">
        <v>4.6890000000000001</v>
      </c>
      <c r="V49" s="38">
        <v>5.1079999999999997</v>
      </c>
      <c r="W49" s="38">
        <v>5.0270000000000001</v>
      </c>
      <c r="X49" s="38">
        <v>4.718</v>
      </c>
      <c r="Y49" s="38">
        <v>4.7869999999999999</v>
      </c>
      <c r="Z49" s="38">
        <v>9.3369999999999997</v>
      </c>
      <c r="AA49" s="38">
        <v>10.02</v>
      </c>
      <c r="AB49" s="38">
        <v>9.3650000000000002</v>
      </c>
      <c r="AC49" s="38">
        <v>10.18</v>
      </c>
      <c r="AD49" s="38">
        <v>10.32</v>
      </c>
      <c r="AE49" s="38">
        <v>4.67</v>
      </c>
      <c r="AF49" s="38">
        <v>4.34</v>
      </c>
      <c r="AG49" s="38">
        <v>4.26</v>
      </c>
      <c r="AH49" s="38">
        <v>4.4000000000000004</v>
      </c>
      <c r="AI49" s="38">
        <v>4.18</v>
      </c>
    </row>
    <row r="50" spans="1:35">
      <c r="A50" s="17" t="s">
        <v>214</v>
      </c>
      <c r="B50" s="38">
        <v>0.93640000000000001</v>
      </c>
      <c r="C50" s="38">
        <v>1.2549999999999999</v>
      </c>
      <c r="D50" s="38">
        <v>0.86850000000000005</v>
      </c>
      <c r="E50" s="38">
        <v>0.8871</v>
      </c>
      <c r="F50" s="38">
        <v>0.88149999999999995</v>
      </c>
      <c r="G50" s="38">
        <v>0.74409999999999998</v>
      </c>
      <c r="H50" s="38">
        <v>1.454</v>
      </c>
      <c r="I50" s="38">
        <v>1.2330000000000001</v>
      </c>
      <c r="J50" s="38">
        <v>1.3839999999999999</v>
      </c>
      <c r="K50" s="38">
        <v>1.4119999999999999</v>
      </c>
      <c r="L50" s="38">
        <v>1.288</v>
      </c>
      <c r="M50" s="38">
        <v>1.3260000000000001</v>
      </c>
      <c r="N50" s="38">
        <v>0.99260000000000004</v>
      </c>
      <c r="O50" s="38">
        <v>1.0680000000000001</v>
      </c>
      <c r="P50" s="38">
        <v>1.0529999999999999</v>
      </c>
      <c r="Q50" s="38">
        <v>1.026</v>
      </c>
      <c r="R50" s="38">
        <v>1.0049999999999999</v>
      </c>
      <c r="S50" s="38">
        <v>0.99390000000000001</v>
      </c>
      <c r="T50" s="38">
        <v>1.347</v>
      </c>
      <c r="U50" s="38">
        <v>1.355</v>
      </c>
      <c r="V50" s="38">
        <v>1.47</v>
      </c>
      <c r="W50" s="38">
        <v>1.452</v>
      </c>
      <c r="X50" s="38">
        <v>1.343</v>
      </c>
      <c r="Y50" s="38">
        <v>1.306</v>
      </c>
      <c r="Z50" s="38">
        <v>1.421</v>
      </c>
      <c r="AA50" s="38">
        <v>1.4790000000000001</v>
      </c>
      <c r="AB50" s="38">
        <v>1.2230000000000001</v>
      </c>
      <c r="AC50" s="38">
        <v>1.3089999999999999</v>
      </c>
      <c r="AD50" s="38">
        <v>1.181</v>
      </c>
      <c r="AE50" s="38">
        <v>2.13</v>
      </c>
      <c r="AF50" s="38">
        <v>1.97</v>
      </c>
      <c r="AG50" s="38">
        <v>1.89</v>
      </c>
      <c r="AH50" s="38">
        <v>1.87</v>
      </c>
      <c r="AI50" s="38">
        <v>2</v>
      </c>
    </row>
    <row r="51" spans="1:35">
      <c r="A51" s="17" t="s">
        <v>215</v>
      </c>
      <c r="B51" s="38">
        <v>15.48</v>
      </c>
      <c r="C51" s="38">
        <v>18.89</v>
      </c>
      <c r="D51" s="38">
        <v>17.61</v>
      </c>
      <c r="E51" s="38">
        <v>20.96</v>
      </c>
      <c r="F51" s="38">
        <v>18.39</v>
      </c>
      <c r="G51" s="38">
        <v>12.76</v>
      </c>
      <c r="H51" s="38">
        <v>22.51</v>
      </c>
      <c r="I51" s="38">
        <v>18.12</v>
      </c>
      <c r="J51" s="38">
        <v>20.059999999999999</v>
      </c>
      <c r="K51" s="38">
        <v>19.239999999999998</v>
      </c>
      <c r="L51" s="38">
        <v>18.86</v>
      </c>
      <c r="M51" s="38">
        <v>20.94</v>
      </c>
      <c r="N51" s="38">
        <v>16.97</v>
      </c>
      <c r="O51" s="38">
        <v>17.63</v>
      </c>
      <c r="P51" s="38">
        <v>21.61</v>
      </c>
      <c r="Q51" s="38">
        <v>20.5</v>
      </c>
      <c r="R51" s="38">
        <v>15.85</v>
      </c>
      <c r="S51" s="38">
        <v>17.34</v>
      </c>
      <c r="T51" s="38">
        <v>28.79</v>
      </c>
      <c r="U51" s="38">
        <v>30.07</v>
      </c>
      <c r="V51" s="38">
        <v>27.06</v>
      </c>
      <c r="W51" s="38">
        <v>26.41</v>
      </c>
      <c r="X51" s="38">
        <v>23.75</v>
      </c>
      <c r="Y51" s="38">
        <v>30.11</v>
      </c>
      <c r="Z51" s="38">
        <v>36.53</v>
      </c>
      <c r="AA51" s="38">
        <v>19.68</v>
      </c>
      <c r="AB51" s="38">
        <v>36.71</v>
      </c>
      <c r="AC51" s="38">
        <v>17.5</v>
      </c>
      <c r="AD51" s="38">
        <v>20.84</v>
      </c>
      <c r="AE51" s="40">
        <v>44.4</v>
      </c>
      <c r="AF51" s="40">
        <v>58.8</v>
      </c>
      <c r="AG51" s="40">
        <v>24.7</v>
      </c>
      <c r="AH51" s="40">
        <v>22.3</v>
      </c>
      <c r="AI51" s="40">
        <v>62.1</v>
      </c>
    </row>
    <row r="52" spans="1:35">
      <c r="A52" s="17" t="s">
        <v>216</v>
      </c>
      <c r="B52" s="38">
        <v>11.85</v>
      </c>
      <c r="C52" s="38">
        <v>8.9239999999999995</v>
      </c>
      <c r="D52" s="38">
        <v>13.37</v>
      </c>
      <c r="E52" s="38">
        <v>10.65</v>
      </c>
      <c r="F52" s="38">
        <v>12.33</v>
      </c>
      <c r="G52" s="38">
        <v>12.54</v>
      </c>
      <c r="H52" s="38">
        <v>19.8</v>
      </c>
      <c r="I52" s="38">
        <v>17.239999999999998</v>
      </c>
      <c r="J52" s="38">
        <v>19.760000000000002</v>
      </c>
      <c r="K52" s="38">
        <v>16.579999999999998</v>
      </c>
      <c r="L52" s="38">
        <v>13.88</v>
      </c>
      <c r="M52" s="38">
        <v>19.09</v>
      </c>
      <c r="N52" s="38">
        <v>9.4160000000000004</v>
      </c>
      <c r="O52" s="38">
        <v>11.7</v>
      </c>
      <c r="P52" s="38">
        <v>8.7050000000000001</v>
      </c>
      <c r="Q52" s="38">
        <v>11.42</v>
      </c>
      <c r="R52" s="38">
        <v>6.3419999999999996</v>
      </c>
      <c r="S52" s="38">
        <v>11.27</v>
      </c>
      <c r="T52" s="38">
        <v>18.3</v>
      </c>
      <c r="U52" s="38">
        <v>18.54</v>
      </c>
      <c r="V52" s="38">
        <v>20.29</v>
      </c>
      <c r="W52" s="38">
        <v>19.7</v>
      </c>
      <c r="X52" s="38">
        <v>18.62</v>
      </c>
      <c r="Y52" s="38">
        <v>19.18</v>
      </c>
      <c r="Z52" s="38">
        <v>12.45</v>
      </c>
      <c r="AA52" s="38">
        <v>13.73</v>
      </c>
      <c r="AB52" s="38">
        <v>13.35</v>
      </c>
      <c r="AC52" s="38">
        <v>11.7</v>
      </c>
      <c r="AD52" s="38">
        <v>10.82</v>
      </c>
      <c r="AE52" s="40">
        <v>32.700000000000003</v>
      </c>
      <c r="AF52" s="40">
        <v>26.6</v>
      </c>
      <c r="AG52" s="40">
        <v>28.5</v>
      </c>
      <c r="AH52" s="40">
        <v>28.9</v>
      </c>
      <c r="AI52" s="40">
        <v>31.9</v>
      </c>
    </row>
    <row r="53" spans="1:35">
      <c r="A53" s="17" t="s">
        <v>217</v>
      </c>
      <c r="B53" s="38">
        <v>2.8130000000000002</v>
      </c>
      <c r="C53" s="38">
        <v>2.3029999999999999</v>
      </c>
      <c r="D53" s="38">
        <v>2.6259999999999999</v>
      </c>
      <c r="E53" s="38">
        <v>2.1930000000000001</v>
      </c>
      <c r="F53" s="38">
        <v>2.1930000000000001</v>
      </c>
      <c r="G53" s="38">
        <v>2.0390000000000001</v>
      </c>
      <c r="H53" s="38">
        <v>3.3580000000000001</v>
      </c>
      <c r="I53" s="38">
        <v>2.9969999999999999</v>
      </c>
      <c r="J53" s="38">
        <v>3.1779999999999999</v>
      </c>
      <c r="K53" s="38">
        <v>3.53</v>
      </c>
      <c r="L53" s="38">
        <v>2.6930000000000001</v>
      </c>
      <c r="M53" s="38">
        <v>3.5880000000000001</v>
      </c>
      <c r="N53" s="38">
        <v>3.274</v>
      </c>
      <c r="O53" s="38">
        <v>3.8119999999999998</v>
      </c>
      <c r="P53" s="38">
        <v>3.2429999999999999</v>
      </c>
      <c r="Q53" s="38">
        <v>3.7989999999999999</v>
      </c>
      <c r="R53" s="38">
        <v>3.0590000000000002</v>
      </c>
      <c r="S53" s="38">
        <v>3.6869999999999998</v>
      </c>
      <c r="T53" s="38">
        <v>8.4160000000000004</v>
      </c>
      <c r="U53" s="38">
        <v>5.7460000000000004</v>
      </c>
      <c r="V53" s="38">
        <v>5.77</v>
      </c>
      <c r="W53" s="38">
        <v>5.4569999999999999</v>
      </c>
      <c r="X53" s="38">
        <v>4.9080000000000004</v>
      </c>
      <c r="Y53" s="38">
        <v>5.52</v>
      </c>
      <c r="Z53" s="38">
        <v>2.9870000000000001</v>
      </c>
      <c r="AA53" s="38">
        <v>3.7629999999999999</v>
      </c>
      <c r="AB53" s="38">
        <v>1.9259999999999999</v>
      </c>
      <c r="AC53" s="38">
        <v>2.835</v>
      </c>
      <c r="AD53" s="38">
        <v>2.9569999999999999</v>
      </c>
      <c r="AE53" s="40">
        <v>4.3899999999999997</v>
      </c>
      <c r="AF53" s="40">
        <v>5.35</v>
      </c>
      <c r="AG53" s="40">
        <v>4.88</v>
      </c>
      <c r="AH53" s="40">
        <v>5</v>
      </c>
      <c r="AI53" s="40">
        <v>4.3600000000000003</v>
      </c>
    </row>
  </sheetData>
  <mergeCells count="9">
    <mergeCell ref="A8:AI8"/>
    <mergeCell ref="A21:AI21"/>
    <mergeCell ref="A4:AI4"/>
    <mergeCell ref="B7:G7"/>
    <mergeCell ref="H7:M7"/>
    <mergeCell ref="N7:S7"/>
    <mergeCell ref="T7:Y7"/>
    <mergeCell ref="Z7:AD7"/>
    <mergeCell ref="AE7:AI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14EB2-25B8-7A44-A704-A0A9CE0CDED8}">
  <dimension ref="A1:M70"/>
  <sheetViews>
    <sheetView topLeftCell="A90" workbookViewId="0">
      <selection sqref="A1:XFD1048576"/>
    </sheetView>
  </sheetViews>
  <sheetFormatPr baseColWidth="10" defaultRowHeight="15"/>
  <cols>
    <col min="1" max="16384" width="10.83203125" style="1"/>
  </cols>
  <sheetData>
    <row r="1" spans="1:13">
      <c r="A1" s="53" t="s">
        <v>529</v>
      </c>
    </row>
    <row r="2" spans="1:13">
      <c r="A2" s="4" t="s">
        <v>530</v>
      </c>
    </row>
    <row r="4" spans="1:13">
      <c r="A4" s="50" t="s">
        <v>539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1"/>
    </row>
    <row r="5" spans="1:13" ht="16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3"/>
    </row>
    <row r="6" spans="1:13" ht="17">
      <c r="A6" s="43" t="s">
        <v>0</v>
      </c>
      <c r="B6" s="44" t="s">
        <v>218</v>
      </c>
      <c r="C6" s="43" t="s">
        <v>533</v>
      </c>
      <c r="D6" s="43" t="s">
        <v>219</v>
      </c>
      <c r="E6" s="43" t="s">
        <v>534</v>
      </c>
      <c r="F6" s="43" t="s">
        <v>219</v>
      </c>
      <c r="G6" s="43" t="s">
        <v>535</v>
      </c>
      <c r="H6" s="43" t="s">
        <v>219</v>
      </c>
      <c r="I6" s="43" t="s">
        <v>220</v>
      </c>
      <c r="J6" s="43" t="s">
        <v>219</v>
      </c>
      <c r="K6" s="43" t="s">
        <v>536</v>
      </c>
      <c r="L6" s="43" t="s">
        <v>537</v>
      </c>
      <c r="M6" s="45" t="s">
        <v>538</v>
      </c>
    </row>
    <row r="7" spans="1:13">
      <c r="A7" s="11" t="s">
        <v>221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2"/>
    </row>
    <row r="8" spans="1:13">
      <c r="A8" s="9" t="s">
        <v>222</v>
      </c>
      <c r="B8" s="22">
        <v>232.64580770446841</v>
      </c>
      <c r="C8" s="46">
        <v>3.083781603976489E-2</v>
      </c>
      <c r="D8" s="46">
        <v>2.7158613351073359E-4</v>
      </c>
      <c r="E8" s="46">
        <v>1.0149721844816739E-3</v>
      </c>
      <c r="F8" s="46">
        <v>6.4642830662013197E-6</v>
      </c>
      <c r="G8" s="46">
        <v>0.28264365416449899</v>
      </c>
      <c r="H8" s="46">
        <v>1.6875495471075691E-5</v>
      </c>
      <c r="I8" s="14">
        <v>0.41587550015487196</v>
      </c>
      <c r="J8" s="14">
        <v>0.59709322447890467</v>
      </c>
      <c r="K8" s="13">
        <v>861.74752500017041</v>
      </c>
      <c r="L8" s="13">
        <v>1237.7306453066121</v>
      </c>
      <c r="M8" s="14">
        <v>-0.96942854866019057</v>
      </c>
    </row>
    <row r="9" spans="1:13">
      <c r="A9" s="9" t="s">
        <v>223</v>
      </c>
      <c r="B9" s="22">
        <v>229.43584308202568</v>
      </c>
      <c r="C9" s="46">
        <v>3.4591124821253802E-2</v>
      </c>
      <c r="D9" s="46">
        <v>5.2840852119155136E-4</v>
      </c>
      <c r="E9" s="46">
        <v>1.106486112764149E-3</v>
      </c>
      <c r="F9" s="46">
        <v>1.4087457018111861E-5</v>
      </c>
      <c r="G9" s="46">
        <v>0.28267332150887109</v>
      </c>
      <c r="H9" s="46">
        <v>1.62612334453633E-5</v>
      </c>
      <c r="I9" s="14">
        <v>1.3831216008686198</v>
      </c>
      <c r="J9" s="14">
        <v>0.57535517576636186</v>
      </c>
      <c r="K9" s="13">
        <v>821.90148697035602</v>
      </c>
      <c r="L9" s="13">
        <v>1173.6719848794435</v>
      </c>
      <c r="M9" s="14">
        <v>-0.96667210503722445</v>
      </c>
    </row>
    <row r="10" spans="1:13">
      <c r="A10" s="9" t="s">
        <v>224</v>
      </c>
      <c r="B10" s="22">
        <v>232.262264623627</v>
      </c>
      <c r="C10" s="46">
        <v>3.9563939102917563E-2</v>
      </c>
      <c r="D10" s="46">
        <v>9.413659061321603E-4</v>
      </c>
      <c r="E10" s="46">
        <v>1.2511695188576011E-3</v>
      </c>
      <c r="F10" s="46">
        <v>2.6226858624647079E-5</v>
      </c>
      <c r="G10" s="46">
        <v>0.28261881671381278</v>
      </c>
      <c r="H10" s="46">
        <v>1.749918500207422E-5</v>
      </c>
      <c r="I10" s="14">
        <v>-0.50743757269655632</v>
      </c>
      <c r="J10" s="14">
        <v>0.61916024861474594</v>
      </c>
      <c r="K10" s="13">
        <v>902.40689903977625</v>
      </c>
      <c r="L10" s="13">
        <v>1296.1549749557926</v>
      </c>
      <c r="M10" s="14">
        <v>-0.96231417111874695</v>
      </c>
    </row>
    <row r="11" spans="1:13">
      <c r="A11" s="9" t="s">
        <v>225</v>
      </c>
      <c r="B11" s="22">
        <v>229.78249600367667</v>
      </c>
      <c r="C11" s="46">
        <v>4.0348677684074713E-2</v>
      </c>
      <c r="D11" s="46">
        <v>8.9647350660130524E-4</v>
      </c>
      <c r="E11" s="46">
        <v>1.262026806312885E-3</v>
      </c>
      <c r="F11" s="46">
        <v>2.031724385539858E-5</v>
      </c>
      <c r="G11" s="46">
        <v>0.28265406799585963</v>
      </c>
      <c r="H11" s="46">
        <v>1.6451748977571541E-5</v>
      </c>
      <c r="I11" s="14">
        <v>0.6856145554601234</v>
      </c>
      <c r="J11" s="14">
        <v>0.58209644327761934</v>
      </c>
      <c r="K11" s="13">
        <v>852.65399197950035</v>
      </c>
      <c r="L11" s="13">
        <v>1218.3374071430753</v>
      </c>
      <c r="M11" s="14">
        <v>-0.96198714438816613</v>
      </c>
    </row>
    <row r="12" spans="1:13">
      <c r="A12" s="9" t="s">
        <v>226</v>
      </c>
      <c r="B12" s="22">
        <v>228.32641087220071</v>
      </c>
      <c r="C12" s="46">
        <v>3.5742329248887102E-2</v>
      </c>
      <c r="D12" s="46">
        <v>3.6503460319378933E-4</v>
      </c>
      <c r="E12" s="46">
        <v>1.195537685051849E-3</v>
      </c>
      <c r="F12" s="46">
        <v>1.1538403560614751E-5</v>
      </c>
      <c r="G12" s="46">
        <v>0.28263268478557779</v>
      </c>
      <c r="H12" s="46">
        <v>1.776145060105198E-5</v>
      </c>
      <c r="I12" s="14">
        <v>-9.1768558077021112E-2</v>
      </c>
      <c r="J12" s="14">
        <v>0.62843434330038039</v>
      </c>
      <c r="K12" s="13">
        <v>881.43294358770879</v>
      </c>
      <c r="L12" s="13">
        <v>1266.7228802764985</v>
      </c>
      <c r="M12" s="14">
        <v>-0.96398982876349848</v>
      </c>
    </row>
    <row r="13" spans="1:13">
      <c r="A13" s="9" t="s">
        <v>227</v>
      </c>
      <c r="B13" s="22">
        <v>230.58911502964079</v>
      </c>
      <c r="C13" s="46">
        <v>4.098394282759945E-2</v>
      </c>
      <c r="D13" s="46">
        <v>3.2304312025530351E-4</v>
      </c>
      <c r="E13" s="46">
        <v>1.296223125827378E-3</v>
      </c>
      <c r="F13" s="46">
        <v>8.3019692445926115E-6</v>
      </c>
      <c r="G13" s="46">
        <v>0.28264374978957979</v>
      </c>
      <c r="H13" s="46">
        <v>1.6936380305195161E-5</v>
      </c>
      <c r="I13" s="14">
        <v>0.33240691264646571</v>
      </c>
      <c r="J13" s="14">
        <v>0.59924475302572144</v>
      </c>
      <c r="K13" s="13">
        <v>868.09119086768317</v>
      </c>
      <c r="L13" s="13">
        <v>1241.4324816414612</v>
      </c>
      <c r="M13" s="14">
        <v>-0.96095713476423561</v>
      </c>
    </row>
    <row r="14" spans="1:13">
      <c r="A14" s="9" t="s">
        <v>228</v>
      </c>
      <c r="B14" s="22">
        <v>229.12561428166032</v>
      </c>
      <c r="C14" s="46">
        <v>2.9744478385158299E-2</v>
      </c>
      <c r="D14" s="46">
        <v>3.9140548049014441E-4</v>
      </c>
      <c r="E14" s="46">
        <v>9.5347784584839989E-4</v>
      </c>
      <c r="F14" s="46">
        <v>1.0317609416014441E-5</v>
      </c>
      <c r="G14" s="46">
        <v>0.28261391495247568</v>
      </c>
      <c r="H14" s="46">
        <v>1.811232996672624E-5</v>
      </c>
      <c r="I14" s="14">
        <v>-0.70219829977791193</v>
      </c>
      <c r="J14" s="14">
        <v>0.64085025935854478</v>
      </c>
      <c r="K14" s="13">
        <v>902.18718462376421</v>
      </c>
      <c r="L14" s="13">
        <v>1306.2117256031843</v>
      </c>
      <c r="M14" s="14">
        <v>-0.97128078777565063</v>
      </c>
    </row>
    <row r="15" spans="1:13">
      <c r="A15" s="9" t="s">
        <v>229</v>
      </c>
      <c r="B15" s="22">
        <v>232.95356895878095</v>
      </c>
      <c r="C15" s="46">
        <v>2.7878802673094252E-2</v>
      </c>
      <c r="D15" s="46">
        <v>8.7717013947213038E-4</v>
      </c>
      <c r="E15" s="46">
        <v>8.775673933328087E-4</v>
      </c>
      <c r="F15" s="46">
        <v>2.2181981733471E-5</v>
      </c>
      <c r="G15" s="46">
        <v>0.28267204581660121</v>
      </c>
      <c r="H15" s="46">
        <v>1.737464338270138E-5</v>
      </c>
      <c r="I15" s="14">
        <v>1.4481999394666545</v>
      </c>
      <c r="J15" s="14">
        <v>0.61475462407154724</v>
      </c>
      <c r="K15" s="13">
        <v>818.71864394938427</v>
      </c>
      <c r="L15" s="13">
        <v>1172.241199286741</v>
      </c>
      <c r="M15" s="14">
        <v>-0.97356724718877086</v>
      </c>
    </row>
    <row r="16" spans="1:13">
      <c r="A16" s="9" t="s">
        <v>230</v>
      </c>
      <c r="B16" s="22">
        <v>231.92892236657207</v>
      </c>
      <c r="C16" s="46">
        <v>4.7761990857404527E-2</v>
      </c>
      <c r="D16" s="46">
        <v>8.4103737432884504E-4</v>
      </c>
      <c r="E16" s="46">
        <v>1.5494204736017821E-3</v>
      </c>
      <c r="F16" s="46">
        <v>2.4830147409654041E-5</v>
      </c>
      <c r="G16" s="46">
        <v>0.28266017038052188</v>
      </c>
      <c r="H16" s="46">
        <v>1.9726049036596199E-5</v>
      </c>
      <c r="I16" s="14">
        <v>0.90288730156151686</v>
      </c>
      <c r="J16" s="14">
        <v>0.69795115923986384</v>
      </c>
      <c r="K16" s="13">
        <v>850.52139514308476</v>
      </c>
      <c r="L16" s="13">
        <v>1206.0952092247858</v>
      </c>
      <c r="M16" s="14">
        <v>-0.95333070862645231</v>
      </c>
    </row>
    <row r="17" spans="1:13">
      <c r="A17" s="9" t="s">
        <v>231</v>
      </c>
      <c r="B17" s="22">
        <v>233.020028669646</v>
      </c>
      <c r="C17" s="46">
        <v>3.5469284090774877E-2</v>
      </c>
      <c r="D17" s="46">
        <v>6.667219171098477E-4</v>
      </c>
      <c r="E17" s="46">
        <v>1.1766661580493881E-3</v>
      </c>
      <c r="F17" s="46">
        <v>1.534374843073757E-5</v>
      </c>
      <c r="G17" s="46">
        <v>0.2826059564443833</v>
      </c>
      <c r="H17" s="46">
        <v>1.7419696426217229E-5</v>
      </c>
      <c r="I17" s="14">
        <v>-0.93490872230761468</v>
      </c>
      <c r="J17" s="14">
        <v>0.61634879402963205</v>
      </c>
      <c r="K17" s="13">
        <v>918.80922823920582</v>
      </c>
      <c r="L17" s="13">
        <v>1323.9328628910912</v>
      </c>
      <c r="M17" s="14">
        <v>-0.96455824825152447</v>
      </c>
    </row>
    <row r="18" spans="1:13">
      <c r="A18" s="11" t="s">
        <v>232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2"/>
    </row>
    <row r="19" spans="1:13">
      <c r="A19" s="9" t="s">
        <v>233</v>
      </c>
      <c r="B19" s="22">
        <v>228.36736228305824</v>
      </c>
      <c r="C19" s="46">
        <v>3.6394444346066007E-2</v>
      </c>
      <c r="D19" s="46">
        <v>2.5063182897494551E-4</v>
      </c>
      <c r="E19" s="46">
        <v>1.1363879212911211E-3</v>
      </c>
      <c r="F19" s="46">
        <v>4.789108498573635E-6</v>
      </c>
      <c r="G19" s="46">
        <v>0.28265385481576022</v>
      </c>
      <c r="H19" s="46">
        <v>1.6613374666378341E-5</v>
      </c>
      <c r="I19" s="14">
        <v>0.66707952192324171</v>
      </c>
      <c r="J19" s="14">
        <v>0.58781325774863724</v>
      </c>
      <c r="K19" s="13">
        <v>850.10344491020044</v>
      </c>
      <c r="L19" s="13">
        <v>1218.4584818708324</v>
      </c>
      <c r="M19" s="14">
        <v>-0.96577144815388194</v>
      </c>
    </row>
    <row r="20" spans="1:13">
      <c r="A20" s="9" t="s">
        <v>234</v>
      </c>
      <c r="B20" s="22">
        <v>228.44311670850703</v>
      </c>
      <c r="C20" s="46">
        <v>4.2497057639201481E-2</v>
      </c>
      <c r="D20" s="46">
        <v>5.6105215434743276E-4</v>
      </c>
      <c r="E20" s="46">
        <v>1.3321794994674101E-3</v>
      </c>
      <c r="F20" s="46">
        <v>9.6464828469657528E-6</v>
      </c>
      <c r="G20" s="46">
        <v>0.28260063453349882</v>
      </c>
      <c r="H20" s="46">
        <v>1.5606571197198358E-5</v>
      </c>
      <c r="I20" s="14">
        <v>-1.2439546446785243</v>
      </c>
      <c r="J20" s="14">
        <v>0.5521907001175983</v>
      </c>
      <c r="K20" s="13">
        <v>930.18910015904123</v>
      </c>
      <c r="L20" s="13">
        <v>1340.0753454056915</v>
      </c>
      <c r="M20" s="14">
        <v>-0.959874111461825</v>
      </c>
    </row>
    <row r="21" spans="1:13">
      <c r="A21" s="9" t="s">
        <v>235</v>
      </c>
      <c r="B21" s="22">
        <v>227.78998199063764</v>
      </c>
      <c r="C21" s="46">
        <v>2.8160537845569791E-2</v>
      </c>
      <c r="D21" s="46">
        <v>1.9344781864069429E-4</v>
      </c>
      <c r="E21" s="46">
        <v>9.2050395943618277E-4</v>
      </c>
      <c r="F21" s="46">
        <v>9.6534330648808434E-6</v>
      </c>
      <c r="G21" s="46">
        <v>0.28264288483663769</v>
      </c>
      <c r="H21" s="46">
        <v>1.551407060969299E-5</v>
      </c>
      <c r="I21" s="38">
        <v>0.29921268365651343</v>
      </c>
      <c r="J21" s="38">
        <v>0.54891706064019696</v>
      </c>
      <c r="K21" s="20">
        <v>860.67473017037685</v>
      </c>
      <c r="L21" s="20">
        <v>1241.4738030819094</v>
      </c>
      <c r="M21" s="38">
        <v>-0.97227397712541619</v>
      </c>
    </row>
    <row r="22" spans="1:13">
      <c r="A22" s="9" t="s">
        <v>236</v>
      </c>
      <c r="B22" s="22">
        <v>228.26182687535896</v>
      </c>
      <c r="C22" s="46">
        <v>2.9698058234055191E-2</v>
      </c>
      <c r="D22" s="46">
        <v>9.272456876729515E-4</v>
      </c>
      <c r="E22" s="46">
        <v>9.6537360291772361E-4</v>
      </c>
      <c r="F22" s="46">
        <v>2.441191104492665E-5</v>
      </c>
      <c r="G22" s="46">
        <v>0.28260493129457492</v>
      </c>
      <c r="H22" s="46">
        <v>1.62647302712128E-5</v>
      </c>
      <c r="I22" s="38">
        <v>-1.0403322080387856</v>
      </c>
      <c r="J22" s="38">
        <v>0.57547741243621775</v>
      </c>
      <c r="K22" s="20">
        <v>915.10913441833134</v>
      </c>
      <c r="L22" s="20">
        <v>1327.0597905383097</v>
      </c>
      <c r="M22" s="38">
        <v>-0.97092248183982766</v>
      </c>
    </row>
    <row r="23" spans="1:13">
      <c r="A23" s="9" t="s">
        <v>237</v>
      </c>
      <c r="B23" s="22">
        <v>231.4965813500686</v>
      </c>
      <c r="C23" s="46">
        <v>2.9280464813724452E-2</v>
      </c>
      <c r="D23" s="46">
        <v>9.5124805770043202E-4</v>
      </c>
      <c r="E23" s="46">
        <v>9.3132546000527085E-4</v>
      </c>
      <c r="F23" s="46">
        <v>2.479363843647252E-5</v>
      </c>
      <c r="G23" s="46">
        <v>0.28269618730741253</v>
      </c>
      <c r="H23" s="46">
        <v>1.474059615000842E-5</v>
      </c>
      <c r="I23" s="14">
        <v>2.2628907044675017</v>
      </c>
      <c r="J23" s="14">
        <v>0.52155433428492981</v>
      </c>
      <c r="K23" s="13">
        <v>785.88728965223379</v>
      </c>
      <c r="L23" s="13">
        <v>1119.2010692719055</v>
      </c>
      <c r="M23" s="14">
        <v>-0.97194802831309424</v>
      </c>
    </row>
    <row r="24" spans="1:13">
      <c r="A24" s="9" t="s">
        <v>238</v>
      </c>
      <c r="B24" s="22">
        <v>225.2649164777722</v>
      </c>
      <c r="C24" s="46">
        <v>3.7794153501877543E-2</v>
      </c>
      <c r="D24" s="46">
        <v>5.1515251882448116E-4</v>
      </c>
      <c r="E24" s="46">
        <v>1.235695139914561E-3</v>
      </c>
      <c r="F24" s="46">
        <v>1.355262296711651E-5</v>
      </c>
      <c r="G24" s="46">
        <v>0.28260852327471409</v>
      </c>
      <c r="H24" s="46">
        <v>1.635417401993292E-5</v>
      </c>
      <c r="I24" s="14">
        <v>-1.0176300481068434</v>
      </c>
      <c r="J24" s="14">
        <v>0.57863828485054503</v>
      </c>
      <c r="K24" s="13">
        <v>916.6196612766945</v>
      </c>
      <c r="L24" s="13">
        <v>1323.2870746903241</v>
      </c>
      <c r="M24" s="14">
        <v>-0.96278026687004337</v>
      </c>
    </row>
    <row r="25" spans="1:13">
      <c r="A25" s="9" t="s">
        <v>239</v>
      </c>
      <c r="B25" s="22">
        <v>228.98058869320559</v>
      </c>
      <c r="C25" s="46">
        <v>4.962396894784421E-2</v>
      </c>
      <c r="D25" s="46">
        <v>7.3575709310133304E-4</v>
      </c>
      <c r="E25" s="46">
        <v>1.552556206268943E-3</v>
      </c>
      <c r="F25" s="46">
        <v>1.8008469125135031E-5</v>
      </c>
      <c r="G25" s="46">
        <v>0.28265468429919799</v>
      </c>
      <c r="H25" s="46">
        <v>1.8216533894195729E-5</v>
      </c>
      <c r="I25" s="14">
        <v>0.64638877190104083</v>
      </c>
      <c r="J25" s="14">
        <v>0.64453699569227318</v>
      </c>
      <c r="K25" s="13">
        <v>858.44161698488676</v>
      </c>
      <c r="L25" s="13">
        <v>1220.1784459719183</v>
      </c>
      <c r="M25" s="14">
        <v>-0.95323625884732099</v>
      </c>
    </row>
    <row r="26" spans="1:13">
      <c r="A26" s="9" t="s">
        <v>240</v>
      </c>
      <c r="B26" s="22">
        <v>230.98998424642184</v>
      </c>
      <c r="C26" s="46">
        <v>3.3339601510336263E-2</v>
      </c>
      <c r="D26" s="46">
        <v>1.531547742662991E-4</v>
      </c>
      <c r="E26" s="46">
        <v>1.0834890768798889E-3</v>
      </c>
      <c r="F26" s="46">
        <v>4.454885996100536E-6</v>
      </c>
      <c r="G26" s="46">
        <v>0.28260125464373931</v>
      </c>
      <c r="H26" s="46">
        <v>1.4748574494357459E-5</v>
      </c>
      <c r="I26" s="14">
        <v>-1.1301460526969009</v>
      </c>
      <c r="J26" s="14">
        <v>0.52183604316187759</v>
      </c>
      <c r="K26" s="13">
        <v>923.16830484858758</v>
      </c>
      <c r="L26" s="13">
        <v>1334.8224569599965</v>
      </c>
      <c r="M26" s="14">
        <v>-0.96736478684096716</v>
      </c>
    </row>
    <row r="27" spans="1:13">
      <c r="A27" s="9" t="s">
        <v>241</v>
      </c>
      <c r="B27" s="22">
        <v>225.96710758838765</v>
      </c>
      <c r="C27" s="46">
        <v>3.7700068596872659E-2</v>
      </c>
      <c r="D27" s="46">
        <v>3.8748355347514521E-4</v>
      </c>
      <c r="E27" s="46">
        <v>1.226204342040691E-3</v>
      </c>
      <c r="F27" s="46">
        <v>1.289890596171422E-5</v>
      </c>
      <c r="G27" s="46">
        <v>0.28263853340443879</v>
      </c>
      <c r="H27" s="46">
        <v>1.716038465127857E-5</v>
      </c>
      <c r="I27" s="14">
        <v>6.0488015483084467E-2</v>
      </c>
      <c r="J27" s="14">
        <v>0.60716431694889128</v>
      </c>
      <c r="K27" s="13">
        <v>873.8641597824809</v>
      </c>
      <c r="L27" s="13">
        <v>1255.2317497104996</v>
      </c>
      <c r="M27" s="14">
        <v>-0.96306613427588283</v>
      </c>
    </row>
    <row r="28" spans="1:13">
      <c r="A28" s="9" t="s">
        <v>242</v>
      </c>
      <c r="B28" s="22">
        <v>230.8371682478143</v>
      </c>
      <c r="C28" s="46">
        <v>3.1840834341662877E-2</v>
      </c>
      <c r="D28" s="46">
        <v>8.8359858997488381E-4</v>
      </c>
      <c r="E28" s="46">
        <v>1.015344415270138E-3</v>
      </c>
      <c r="F28" s="46">
        <v>2.7786846785931571E-5</v>
      </c>
      <c r="G28" s="46">
        <v>0.28265280851621349</v>
      </c>
      <c r="H28" s="46">
        <v>1.4988680328227389E-5</v>
      </c>
      <c r="I28" s="14">
        <v>0.70109727800637955</v>
      </c>
      <c r="J28" s="14">
        <v>0.53033132150985651</v>
      </c>
      <c r="K28" s="13">
        <v>848.84815821561517</v>
      </c>
      <c r="L28" s="13">
        <v>1218.1930660052578</v>
      </c>
      <c r="M28" s="14">
        <v>-0.96941733688945364</v>
      </c>
    </row>
    <row r="29" spans="1:13">
      <c r="A29" s="11" t="s">
        <v>243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2"/>
    </row>
    <row r="30" spans="1:13">
      <c r="A30" s="9" t="s">
        <v>244</v>
      </c>
      <c r="B30" s="47">
        <v>229.00705845090266</v>
      </c>
      <c r="C30" s="46">
        <v>3.6505144287345817E-2</v>
      </c>
      <c r="D30" s="46">
        <v>2.01812775032714E-4</v>
      </c>
      <c r="E30" s="46">
        <v>1.180245766465517E-3</v>
      </c>
      <c r="F30" s="46">
        <v>7.3972967482182151E-6</v>
      </c>
      <c r="G30" s="46">
        <v>0.2826292019808736</v>
      </c>
      <c r="H30" s="46">
        <v>1.50932501845635E-5</v>
      </c>
      <c r="I30" s="14">
        <v>-0.19822742521657943</v>
      </c>
      <c r="J30" s="14">
        <v>0.53402907231683538</v>
      </c>
      <c r="K30" s="13">
        <v>886.00376942585422</v>
      </c>
      <c r="L30" s="13">
        <v>1274.0180035247568</v>
      </c>
      <c r="M30" s="14">
        <v>-0.96445042872091813</v>
      </c>
    </row>
    <row r="31" spans="1:13">
      <c r="A31" s="9" t="s">
        <v>245</v>
      </c>
      <c r="B31" s="47">
        <v>226.69379515759761</v>
      </c>
      <c r="C31" s="46">
        <v>2.475122266843922E-2</v>
      </c>
      <c r="D31" s="46">
        <v>1.01925831087349E-3</v>
      </c>
      <c r="E31" s="46">
        <v>8.3193529941188212E-4</v>
      </c>
      <c r="F31" s="46">
        <v>2.7459827291606581E-5</v>
      </c>
      <c r="G31" s="46">
        <v>0.28262770811490001</v>
      </c>
      <c r="H31" s="46">
        <v>1.7446404701481039E-5</v>
      </c>
      <c r="I31" s="14">
        <v>-0.24795010452050015</v>
      </c>
      <c r="J31" s="14">
        <v>0.61728519275480298</v>
      </c>
      <c r="K31" s="13">
        <v>879.95136110315184</v>
      </c>
      <c r="L31" s="13">
        <v>1275.4810816358579</v>
      </c>
      <c r="M31" s="14">
        <v>-0.97494170784903966</v>
      </c>
    </row>
    <row r="32" spans="1:13">
      <c r="A32" s="9" t="s">
        <v>246</v>
      </c>
      <c r="B32" s="47">
        <v>227.65722655210089</v>
      </c>
      <c r="C32" s="46">
        <v>2.1510182549631E-2</v>
      </c>
      <c r="D32" s="46">
        <v>2.9875218409790229E-4</v>
      </c>
      <c r="E32" s="46">
        <v>7.2197261489520906E-4</v>
      </c>
      <c r="F32" s="46">
        <v>1.033646016658821E-5</v>
      </c>
      <c r="G32" s="46">
        <v>0.28260358810832609</v>
      </c>
      <c r="H32" s="46">
        <v>1.5548252730254179E-5</v>
      </c>
      <c r="I32" s="14">
        <v>-1.064102324922489</v>
      </c>
      <c r="J32" s="14">
        <v>0.55012632764422942</v>
      </c>
      <c r="K32" s="13">
        <v>911.12465696554477</v>
      </c>
      <c r="L32" s="13">
        <v>1328.1574214215429</v>
      </c>
      <c r="M32" s="14">
        <v>-0.97825383690074674</v>
      </c>
    </row>
    <row r="33" spans="1:13">
      <c r="A33" s="9" t="s">
        <v>247</v>
      </c>
      <c r="B33" s="47">
        <v>228.96944607366274</v>
      </c>
      <c r="C33" s="46">
        <v>6.4613188133769178E-2</v>
      </c>
      <c r="D33" s="46">
        <v>4.5309358385207596E-3</v>
      </c>
      <c r="E33" s="46">
        <v>2.1168001826188968E-3</v>
      </c>
      <c r="F33" s="46">
        <v>1.2085063912917369E-4</v>
      </c>
      <c r="G33" s="46">
        <v>0.28265859536254351</v>
      </c>
      <c r="H33" s="46">
        <v>2.0485417988637139E-5</v>
      </c>
      <c r="I33" s="14">
        <v>0.69900970624425796</v>
      </c>
      <c r="J33" s="14">
        <v>0.72481458429706125</v>
      </c>
      <c r="K33" s="13">
        <v>866.00261185051852</v>
      </c>
      <c r="L33" s="13">
        <v>1216.7302000984712</v>
      </c>
      <c r="M33" s="14">
        <v>-0.93624095835485255</v>
      </c>
    </row>
    <row r="34" spans="1:13">
      <c r="A34" s="9" t="s">
        <v>248</v>
      </c>
      <c r="B34" s="47">
        <v>228.67840682849948</v>
      </c>
      <c r="C34" s="46">
        <v>2.3679549801784119E-2</v>
      </c>
      <c r="D34" s="46">
        <v>2.070092095810755E-4</v>
      </c>
      <c r="E34" s="46">
        <v>7.5261501728547014E-4</v>
      </c>
      <c r="F34" s="46">
        <v>5.9962872015250081E-6</v>
      </c>
      <c r="G34" s="46">
        <v>0.28261516056867853</v>
      </c>
      <c r="H34" s="46">
        <v>1.6705941176079939E-5</v>
      </c>
      <c r="I34" s="14">
        <v>-0.63728490465431165</v>
      </c>
      <c r="J34" s="14">
        <v>0.59108884444684984</v>
      </c>
      <c r="K34" s="13">
        <v>895.6710269290021</v>
      </c>
      <c r="L34" s="13">
        <v>1301.7778918521353</v>
      </c>
      <c r="M34" s="14">
        <v>-0.97733087297332921</v>
      </c>
    </row>
    <row r="35" spans="1:13">
      <c r="A35" s="9" t="s">
        <v>249</v>
      </c>
      <c r="B35" s="47">
        <v>228.95311709792745</v>
      </c>
      <c r="C35" s="46">
        <v>1.9596489909626039E-2</v>
      </c>
      <c r="D35" s="46">
        <v>5.3356935967730336E-4</v>
      </c>
      <c r="E35" s="46">
        <v>6.4463693819611907E-4</v>
      </c>
      <c r="F35" s="46">
        <v>1.4983074416587561E-5</v>
      </c>
      <c r="G35" s="46">
        <v>0.28260194928845828</v>
      </c>
      <c r="H35" s="46">
        <v>1.498426566210633E-5</v>
      </c>
      <c r="I35" s="14">
        <v>-1.0824473025339287</v>
      </c>
      <c r="J35" s="14">
        <v>0.53017292116233938</v>
      </c>
      <c r="K35" s="13">
        <v>911.55985662111823</v>
      </c>
      <c r="L35" s="13">
        <v>1330.3234281719556</v>
      </c>
      <c r="M35" s="14">
        <v>-0.98058322475312898</v>
      </c>
    </row>
    <row r="36" spans="1:13">
      <c r="A36" s="9" t="s">
        <v>250</v>
      </c>
      <c r="B36" s="47">
        <v>229.54810020397412</v>
      </c>
      <c r="C36" s="46">
        <v>1.2468450631899761E-2</v>
      </c>
      <c r="D36" s="46">
        <v>3.215245559363484E-4</v>
      </c>
      <c r="E36" s="46">
        <v>4.2819372729992238E-4</v>
      </c>
      <c r="F36" s="46">
        <v>8.3181788611832485E-6</v>
      </c>
      <c r="G36" s="46">
        <v>0.28260572463608352</v>
      </c>
      <c r="H36" s="46">
        <v>1.6207263016819759E-5</v>
      </c>
      <c r="I36" s="14">
        <v>-0.90312811025672346</v>
      </c>
      <c r="J36" s="14">
        <v>0.57344573513891295</v>
      </c>
      <c r="K36" s="13">
        <v>901.17130463161675</v>
      </c>
      <c r="L36" s="13">
        <v>1319.4090492115163</v>
      </c>
      <c r="M36" s="14">
        <v>-0.98710259857530358</v>
      </c>
    </row>
    <row r="37" spans="1:13">
      <c r="A37" s="9" t="s">
        <v>251</v>
      </c>
      <c r="B37" s="47">
        <v>226.2033691177007</v>
      </c>
      <c r="C37" s="46">
        <v>3.5541365329720583E-2</v>
      </c>
      <c r="D37" s="46">
        <v>3.2662413453075928E-4</v>
      </c>
      <c r="E37" s="46">
        <v>1.1082292902711479E-3</v>
      </c>
      <c r="F37" s="46">
        <v>8.5819977539688583E-6</v>
      </c>
      <c r="G37" s="46">
        <v>0.28261430527921783</v>
      </c>
      <c r="H37" s="46">
        <v>1.49830681973624E-5</v>
      </c>
      <c r="I37" s="14">
        <v>-0.77406878633556886</v>
      </c>
      <c r="J37" s="14">
        <v>0.53012734191888466</v>
      </c>
      <c r="K37" s="13">
        <v>905.3483274104691</v>
      </c>
      <c r="L37" s="13">
        <v>1308.5332008836101</v>
      </c>
      <c r="M37" s="14">
        <v>-0.96661959969062805</v>
      </c>
    </row>
    <row r="38" spans="1:13">
      <c r="A38" s="9" t="s">
        <v>252</v>
      </c>
      <c r="B38" s="47">
        <v>228.69240002679612</v>
      </c>
      <c r="C38" s="46">
        <v>3.4515018992518291E-2</v>
      </c>
      <c r="D38" s="46">
        <v>6.0764860031767363E-4</v>
      </c>
      <c r="E38" s="46">
        <v>1.10934211245702E-3</v>
      </c>
      <c r="F38" s="46">
        <v>1.687006338644637E-5</v>
      </c>
      <c r="G38" s="46">
        <v>0.28262736360429108</v>
      </c>
      <c r="H38" s="46">
        <v>1.7938627572272459E-5</v>
      </c>
      <c r="I38" s="14">
        <v>-0.25922238026998556</v>
      </c>
      <c r="J38" s="14">
        <v>0.63470371753945909</v>
      </c>
      <c r="K38" s="13">
        <v>886.93019424127726</v>
      </c>
      <c r="L38" s="13">
        <v>1277.6719039884686</v>
      </c>
      <c r="M38" s="14">
        <v>-0.9665860809500898</v>
      </c>
    </row>
    <row r="39" spans="1:13">
      <c r="A39" s="6" t="s">
        <v>253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>
      <c r="A40" s="9" t="s">
        <v>254</v>
      </c>
      <c r="B40" s="22">
        <v>217.86662672724086</v>
      </c>
      <c r="C40" s="46">
        <v>6.0645901577603738E-2</v>
      </c>
      <c r="D40" s="46">
        <v>4.878432716907811E-4</v>
      </c>
      <c r="E40" s="46">
        <v>1.877636139513238E-3</v>
      </c>
      <c r="F40" s="46">
        <v>8.6251464087480703E-6</v>
      </c>
      <c r="G40" s="46">
        <v>0.28266474534078789</v>
      </c>
      <c r="H40" s="46">
        <v>1.8279790093672899E-5</v>
      </c>
      <c r="I40" s="14">
        <v>0.72215374371520369</v>
      </c>
      <c r="J40" s="14">
        <v>0.64675929488412154</v>
      </c>
      <c r="K40" s="13">
        <v>851.50069637593981</v>
      </c>
      <c r="L40" s="13">
        <v>1206.8330389541979</v>
      </c>
      <c r="M40" s="14">
        <v>-0.94344469459297475</v>
      </c>
    </row>
    <row r="41" spans="1:13">
      <c r="A41" s="9" t="s">
        <v>255</v>
      </c>
      <c r="B41" s="22">
        <v>215.35643304587219</v>
      </c>
      <c r="C41" s="46">
        <v>5.3337356436700532E-2</v>
      </c>
      <c r="D41" s="46">
        <v>5.7942974701001972E-4</v>
      </c>
      <c r="E41" s="46">
        <v>1.674475105449501E-3</v>
      </c>
      <c r="F41" s="46">
        <v>1.199520216514042E-5</v>
      </c>
      <c r="G41" s="46">
        <v>0.28270168145838842</v>
      </c>
      <c r="H41" s="46">
        <v>2.073090187138337E-5</v>
      </c>
      <c r="I41" s="14">
        <v>2.005795268211763</v>
      </c>
      <c r="J41" s="14">
        <v>0.7334783002480707</v>
      </c>
      <c r="K41" s="13">
        <v>793.77706343416878</v>
      </c>
      <c r="L41" s="13">
        <v>1123.1684527401876</v>
      </c>
      <c r="M41" s="14">
        <v>-0.94956400284790665</v>
      </c>
    </row>
    <row r="42" spans="1:13">
      <c r="A42" s="9" t="s">
        <v>256</v>
      </c>
      <c r="B42" s="22">
        <v>213.94672784874271</v>
      </c>
      <c r="C42" s="46">
        <v>5.7060536579448908E-2</v>
      </c>
      <c r="D42" s="46">
        <v>3.7882338865420677E-4</v>
      </c>
      <c r="E42" s="46">
        <v>1.806785970695561E-3</v>
      </c>
      <c r="F42" s="46">
        <v>9.6333890759830531E-6</v>
      </c>
      <c r="G42" s="46">
        <v>0.28264936505038729</v>
      </c>
      <c r="H42" s="46">
        <v>1.7150008292666179E-5</v>
      </c>
      <c r="I42" s="14">
        <v>0.10658189799395146</v>
      </c>
      <c r="J42" s="14">
        <v>0.6067811214549329</v>
      </c>
      <c r="K42" s="13">
        <v>872.01839296337448</v>
      </c>
      <c r="L42" s="13">
        <v>1243.0474666590194</v>
      </c>
      <c r="M42" s="14">
        <v>-0.94557873582242291</v>
      </c>
    </row>
    <row r="43" spans="1:13">
      <c r="A43" s="9" t="s">
        <v>257</v>
      </c>
      <c r="B43" s="22">
        <v>215.92625567651535</v>
      </c>
      <c r="C43" s="46">
        <v>4.9393656642063258E-2</v>
      </c>
      <c r="D43" s="46">
        <v>4.7423518847834783E-4</v>
      </c>
      <c r="E43" s="46">
        <v>1.546006684624056E-3</v>
      </c>
      <c r="F43" s="46">
        <v>8.613054484016198E-6</v>
      </c>
      <c r="G43" s="46">
        <v>0.28265732792090942</v>
      </c>
      <c r="H43" s="46">
        <v>1.686209593288537E-5</v>
      </c>
      <c r="I43" s="14">
        <v>0.46680200862958543</v>
      </c>
      <c r="J43" s="14">
        <v>0.59659715039518757</v>
      </c>
      <c r="K43" s="13">
        <v>854.50910182668497</v>
      </c>
      <c r="L43" s="13">
        <v>1221.6667660753228</v>
      </c>
      <c r="M43" s="14">
        <v>-0.95343353359566096</v>
      </c>
    </row>
    <row r="44" spans="1:13">
      <c r="A44" s="9" t="s">
        <v>258</v>
      </c>
      <c r="B44" s="22">
        <v>215.32605422574312</v>
      </c>
      <c r="C44" s="46">
        <v>5.9980116703470809E-2</v>
      </c>
      <c r="D44" s="46">
        <v>3.3011318312940318E-4</v>
      </c>
      <c r="E44" s="46">
        <v>1.8126557849625221E-3</v>
      </c>
      <c r="F44" s="46">
        <v>1.53828589942479E-5</v>
      </c>
      <c r="G44" s="46">
        <v>0.28267622994336888</v>
      </c>
      <c r="H44" s="46">
        <v>1.774130273863202E-5</v>
      </c>
      <c r="I44" s="14">
        <v>1.0849682569458174</v>
      </c>
      <c r="J44" s="14">
        <v>0.62770350210553738</v>
      </c>
      <c r="K44" s="13">
        <v>833.44965952445511</v>
      </c>
      <c r="L44" s="13">
        <v>1181.8004608284755</v>
      </c>
      <c r="M44" s="14">
        <v>-0.94540193418787588</v>
      </c>
    </row>
    <row r="45" spans="1:13">
      <c r="A45" s="9" t="s">
        <v>259</v>
      </c>
      <c r="B45" s="22">
        <v>212.48712925765474</v>
      </c>
      <c r="C45" s="46">
        <v>5.6238110060178599E-2</v>
      </c>
      <c r="D45" s="46">
        <v>4.1695961718200857E-4</v>
      </c>
      <c r="E45" s="46">
        <v>1.777663357967303E-3</v>
      </c>
      <c r="F45" s="46">
        <v>1.195791639033903E-5</v>
      </c>
      <c r="G45" s="46">
        <v>0.28260997160616841</v>
      </c>
      <c r="H45" s="46">
        <v>1.948543136005708E-5</v>
      </c>
      <c r="I45" s="14">
        <v>-1.3134784763613183</v>
      </c>
      <c r="J45" s="14">
        <v>0.68940805704537822</v>
      </c>
      <c r="K45" s="13">
        <v>927.98564505737716</v>
      </c>
      <c r="L45" s="13">
        <v>1332.2831768000558</v>
      </c>
      <c r="M45" s="14">
        <v>-0.94645592295279213</v>
      </c>
    </row>
    <row r="46" spans="1:13">
      <c r="A46" s="9" t="s">
        <v>260</v>
      </c>
      <c r="B46" s="22">
        <v>215.94945166367958</v>
      </c>
      <c r="C46" s="46">
        <v>6.6468978915690882E-2</v>
      </c>
      <c r="D46" s="46">
        <v>1.4007846438405249E-3</v>
      </c>
      <c r="E46" s="46">
        <v>2.041519253575571E-3</v>
      </c>
      <c r="F46" s="46">
        <v>2.8325372055834642E-5</v>
      </c>
      <c r="G46" s="46">
        <v>0.28264865026663122</v>
      </c>
      <c r="H46" s="46">
        <v>1.6177098347963421E-5</v>
      </c>
      <c r="I46" s="14">
        <v>8.943862690014015E-2</v>
      </c>
      <c r="J46" s="14">
        <v>0.57236130712430378</v>
      </c>
      <c r="K46" s="13">
        <v>878.63821064059209</v>
      </c>
      <c r="L46" s="13">
        <v>1245.6228056864989</v>
      </c>
      <c r="M46" s="14">
        <v>-0.93850845621760326</v>
      </c>
    </row>
    <row r="47" spans="1:13">
      <c r="A47" s="9" t="s">
        <v>261</v>
      </c>
      <c r="B47" s="22">
        <v>218.22137141780908</v>
      </c>
      <c r="C47" s="46">
        <v>5.4947102952983357E-2</v>
      </c>
      <c r="D47" s="46">
        <v>7.2410805047112955E-4</v>
      </c>
      <c r="E47" s="46">
        <v>1.71397006441312E-3</v>
      </c>
      <c r="F47" s="46">
        <v>1.9831733568730361E-5</v>
      </c>
      <c r="G47" s="46">
        <v>0.28264956934003732</v>
      </c>
      <c r="H47" s="46">
        <v>1.9904948078994782E-5</v>
      </c>
      <c r="I47" s="14">
        <v>0.21622041396884839</v>
      </c>
      <c r="J47" s="14">
        <v>0.70425974120538293</v>
      </c>
      <c r="K47" s="13">
        <v>869.5365373854255</v>
      </c>
      <c r="L47" s="13">
        <v>1239.3396481780533</v>
      </c>
      <c r="M47" s="14">
        <v>-0.9483743956502072</v>
      </c>
    </row>
    <row r="48" spans="1:13">
      <c r="A48" s="9" t="s">
        <v>262</v>
      </c>
      <c r="B48" s="22">
        <v>216.34217022002576</v>
      </c>
      <c r="C48" s="46">
        <v>5.792009728200978E-2</v>
      </c>
      <c r="D48" s="46">
        <v>4.4643003932622879E-4</v>
      </c>
      <c r="E48" s="46">
        <v>1.772927810255441E-3</v>
      </c>
      <c r="F48" s="46">
        <v>9.7768920919719124E-6</v>
      </c>
      <c r="G48" s="46">
        <v>0.2826801834764614</v>
      </c>
      <c r="H48" s="46">
        <v>1.8679701118996301E-5</v>
      </c>
      <c r="I48" s="14">
        <v>1.2516920500416084</v>
      </c>
      <c r="J48" s="14">
        <v>0.66090637298530708</v>
      </c>
      <c r="K48" s="13">
        <v>826.86002920998396</v>
      </c>
      <c r="L48" s="13">
        <v>1171.9610460470979</v>
      </c>
      <c r="M48" s="14">
        <v>-0.94659855993206499</v>
      </c>
    </row>
    <row r="49" spans="1:13">
      <c r="A49" s="9" t="s">
        <v>263</v>
      </c>
      <c r="B49" s="22">
        <v>214.34394142822725</v>
      </c>
      <c r="C49" s="46">
        <v>6.1283023885284553E-2</v>
      </c>
      <c r="D49" s="46">
        <v>5.4576997071173244E-4</v>
      </c>
      <c r="E49" s="46">
        <v>1.89263731034408E-3</v>
      </c>
      <c r="F49" s="46">
        <v>1.6413665250458179E-5</v>
      </c>
      <c r="G49" s="46">
        <v>0.28262861460958733</v>
      </c>
      <c r="H49" s="46">
        <v>1.8949670140043E-5</v>
      </c>
      <c r="I49" s="14">
        <v>-0.63149571294607298</v>
      </c>
      <c r="J49" s="14">
        <v>0.67045519506497475</v>
      </c>
      <c r="K49" s="13">
        <v>903.99532091986487</v>
      </c>
      <c r="L49" s="13">
        <v>1290.299199570225</v>
      </c>
      <c r="M49" s="14">
        <v>-0.94299285209806993</v>
      </c>
    </row>
    <row r="50" spans="1:13">
      <c r="A50" s="11" t="s">
        <v>264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2"/>
    </row>
    <row r="51" spans="1:13">
      <c r="A51" s="9" t="s">
        <v>265</v>
      </c>
      <c r="B51" s="48">
        <v>221.42444043377338</v>
      </c>
      <c r="C51" s="46">
        <v>4.3415252027864122E-2</v>
      </c>
      <c r="D51" s="46">
        <v>1.3224927207330949E-3</v>
      </c>
      <c r="E51" s="46">
        <v>1.2015892051973969E-3</v>
      </c>
      <c r="F51" s="46">
        <v>3.0716733544454822E-5</v>
      </c>
      <c r="G51" s="46">
        <v>0.28249478430390762</v>
      </c>
      <c r="H51" s="46">
        <v>1.7080333744727549E-5</v>
      </c>
      <c r="I51" s="14">
        <v>-5.1182945736460983</v>
      </c>
      <c r="J51" s="14">
        <v>0.60432593050570949</v>
      </c>
      <c r="K51" s="13">
        <v>1076.5409312667298</v>
      </c>
      <c r="L51" s="13">
        <v>1580.7823251950711</v>
      </c>
      <c r="M51" s="14">
        <v>-0.96380755406031937</v>
      </c>
    </row>
    <row r="52" spans="1:13">
      <c r="A52" s="9" t="s">
        <v>266</v>
      </c>
      <c r="B52" s="48">
        <v>222.79223286513988</v>
      </c>
      <c r="C52" s="46">
        <v>4.3383246659151983E-2</v>
      </c>
      <c r="D52" s="46">
        <v>6.0883263745232954E-4</v>
      </c>
      <c r="E52" s="46">
        <v>1.3308084803298559E-3</v>
      </c>
      <c r="F52" s="46">
        <v>1.3150684535424959E-5</v>
      </c>
      <c r="G52" s="46">
        <v>0.28246523372471422</v>
      </c>
      <c r="H52" s="46">
        <v>1.7754429511450559E-5</v>
      </c>
      <c r="I52" s="14">
        <v>-6.1538789998505372</v>
      </c>
      <c r="J52" s="14">
        <v>0.62817826714877789</v>
      </c>
      <c r="K52" s="13">
        <v>1122.0852869262933</v>
      </c>
      <c r="L52" s="13">
        <v>1647.4104573652241</v>
      </c>
      <c r="M52" s="14">
        <v>-0.95991540721898028</v>
      </c>
    </row>
    <row r="53" spans="1:13">
      <c r="A53" s="9" t="s">
        <v>267</v>
      </c>
      <c r="B53" s="48">
        <v>221.46257839597797</v>
      </c>
      <c r="C53" s="46">
        <v>3.6733420919412181E-2</v>
      </c>
      <c r="D53" s="46">
        <v>6.0517295464816994E-4</v>
      </c>
      <c r="E53" s="46">
        <v>1.1049145966207301E-3</v>
      </c>
      <c r="F53" s="46">
        <v>1.4229096896798609E-5</v>
      </c>
      <c r="G53" s="46">
        <v>0.28244002548383368</v>
      </c>
      <c r="H53" s="46">
        <v>1.9937080788392641E-5</v>
      </c>
      <c r="I53" s="14">
        <v>-7.0407568366059881</v>
      </c>
      <c r="J53" s="14">
        <v>0.70540166784767666</v>
      </c>
      <c r="K53" s="13">
        <v>1150.8045128905503</v>
      </c>
      <c r="L53" s="13">
        <v>1702.6543226659257</v>
      </c>
      <c r="M53" s="14">
        <v>-0.96671943986082143</v>
      </c>
    </row>
    <row r="54" spans="1:13">
      <c r="A54" s="9" t="s">
        <v>268</v>
      </c>
      <c r="B54" s="48">
        <v>225.31676449028433</v>
      </c>
      <c r="C54" s="46">
        <v>3.7957462567963313E-2</v>
      </c>
      <c r="D54" s="46">
        <v>9.2011389104924759E-4</v>
      </c>
      <c r="E54" s="46">
        <v>1.1517780177528519E-3</v>
      </c>
      <c r="F54" s="46">
        <v>3.0212168609849279E-5</v>
      </c>
      <c r="G54" s="46">
        <v>0.28248993571919317</v>
      </c>
      <c r="H54" s="46">
        <v>2.070925173911943E-5</v>
      </c>
      <c r="I54" s="14">
        <v>-5.1998427322919039</v>
      </c>
      <c r="J54" s="14">
        <v>0.73272837017562475</v>
      </c>
      <c r="K54" s="13">
        <v>1081.9487864360053</v>
      </c>
      <c r="L54" s="13">
        <v>1588.9073504106016</v>
      </c>
      <c r="M54" s="14">
        <v>-0.96530789103154058</v>
      </c>
    </row>
    <row r="55" spans="1:13">
      <c r="A55" s="9" t="s">
        <v>269</v>
      </c>
      <c r="B55" s="48">
        <v>223.77540062889608</v>
      </c>
      <c r="C55" s="46">
        <v>3.3652904346775078E-2</v>
      </c>
      <c r="D55" s="46">
        <v>1.0316148995456089E-3</v>
      </c>
      <c r="E55" s="46">
        <v>9.7799766358465032E-4</v>
      </c>
      <c r="F55" s="46">
        <v>3.4382456608163582E-5</v>
      </c>
      <c r="G55" s="46">
        <v>0.28246626743045111</v>
      </c>
      <c r="H55" s="46">
        <v>1.806365364227357E-5</v>
      </c>
      <c r="I55" s="14">
        <v>-6.0442724603115838</v>
      </c>
      <c r="J55" s="14">
        <v>0.63912046314883175</v>
      </c>
      <c r="K55" s="13">
        <v>1110.166232804329</v>
      </c>
      <c r="L55" s="13">
        <v>1641.3189815112121</v>
      </c>
      <c r="M55" s="14">
        <v>-0.97054223904865511</v>
      </c>
    </row>
    <row r="56" spans="1:13">
      <c r="A56" s="9" t="s">
        <v>270</v>
      </c>
      <c r="B56" s="48">
        <v>224.76840044331135</v>
      </c>
      <c r="C56" s="46">
        <v>2.879819601271532E-2</v>
      </c>
      <c r="D56" s="46">
        <v>2.0618279684949271E-4</v>
      </c>
      <c r="E56" s="46">
        <v>8.809859044757233E-4</v>
      </c>
      <c r="F56" s="46">
        <v>8.2882078821569409E-6</v>
      </c>
      <c r="G56" s="46">
        <v>0.28247452443814491</v>
      </c>
      <c r="H56" s="46">
        <v>1.4934862136775231E-5</v>
      </c>
      <c r="I56" s="14">
        <v>-5.7164801498277296</v>
      </c>
      <c r="J56" s="14">
        <v>0.52842005660955871</v>
      </c>
      <c r="K56" s="13">
        <v>1095.7774846998473</v>
      </c>
      <c r="L56" s="13">
        <v>1621.3240461506048</v>
      </c>
      <c r="M56" s="14">
        <v>-0.97346427998567098</v>
      </c>
    </row>
    <row r="57" spans="1:13">
      <c r="A57" s="9" t="s">
        <v>271</v>
      </c>
      <c r="B57" s="48">
        <v>222.69045103674623</v>
      </c>
      <c r="C57" s="46">
        <v>3.5556727688865981E-2</v>
      </c>
      <c r="D57" s="46">
        <v>1.3577056668292699E-4</v>
      </c>
      <c r="E57" s="46">
        <v>1.07098077573078E-3</v>
      </c>
      <c r="F57" s="46">
        <v>5.5092203384922612E-6</v>
      </c>
      <c r="G57" s="46">
        <v>0.28249179997300877</v>
      </c>
      <c r="H57" s="46">
        <v>1.7289723712602779E-5</v>
      </c>
      <c r="I57" s="14">
        <v>-5.1777748266312873</v>
      </c>
      <c r="J57" s="14">
        <v>0.61173614391731546</v>
      </c>
      <c r="K57" s="13">
        <v>1077.0087667890609</v>
      </c>
      <c r="L57" s="13">
        <v>1585.54792250527</v>
      </c>
      <c r="M57" s="14">
        <v>-0.96774154289967529</v>
      </c>
    </row>
    <row r="58" spans="1:13">
      <c r="A58" s="9" t="s">
        <v>272</v>
      </c>
      <c r="B58" s="48">
        <v>220.54675793828699</v>
      </c>
      <c r="C58" s="46">
        <v>2.7592935429724519E-2</v>
      </c>
      <c r="D58" s="46">
        <v>1.9265000630715469E-4</v>
      </c>
      <c r="E58" s="46">
        <v>8.0758844112147749E-4</v>
      </c>
      <c r="F58" s="46">
        <v>4.1997569445177884E-6</v>
      </c>
      <c r="G58" s="46">
        <v>0.28247111671156622</v>
      </c>
      <c r="H58" s="46">
        <v>1.699165483061758E-5</v>
      </c>
      <c r="I58" s="14">
        <v>-5.9167848761965125</v>
      </c>
      <c r="J58" s="14">
        <v>0.60118718538614424</v>
      </c>
      <c r="K58" s="13">
        <v>1098.4167247498533</v>
      </c>
      <c r="L58" s="13">
        <v>1630.8565480049292</v>
      </c>
      <c r="M58" s="14">
        <v>-0.9756750469541724</v>
      </c>
    </row>
    <row r="59" spans="1:13">
      <c r="A59" s="9" t="s">
        <v>273</v>
      </c>
      <c r="B59" s="49">
        <v>223.75110776277575</v>
      </c>
      <c r="C59" s="46">
        <v>2.8263013009035481E-2</v>
      </c>
      <c r="D59" s="46">
        <v>3.7627968119352599E-4</v>
      </c>
      <c r="E59" s="46">
        <v>8.321195944923028E-4</v>
      </c>
      <c r="F59" s="46">
        <v>8.7019153360347819E-6</v>
      </c>
      <c r="G59" s="46">
        <v>0.2824516961104494</v>
      </c>
      <c r="H59" s="46">
        <v>1.8728904373902359E-5</v>
      </c>
      <c r="I59" s="14">
        <v>-6.538741075088339</v>
      </c>
      <c r="J59" s="14">
        <v>0.66265804440088971</v>
      </c>
      <c r="K59" s="13">
        <v>1126.2460374709622</v>
      </c>
      <c r="L59" s="13">
        <v>1672.6751071582553</v>
      </c>
      <c r="M59" s="14">
        <v>-0.97493615679240053</v>
      </c>
    </row>
    <row r="60" spans="1:13">
      <c r="A60" s="6" t="s">
        <v>274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</row>
    <row r="61" spans="1:13">
      <c r="A61" s="9">
        <v>91500</v>
      </c>
      <c r="B61" s="16" t="s">
        <v>275</v>
      </c>
      <c r="C61" s="46">
        <v>1.1549376954326901E-2</v>
      </c>
      <c r="D61" s="46">
        <v>5.50065499249854E-5</v>
      </c>
      <c r="E61" s="46">
        <v>4.02454908305258E-4</v>
      </c>
      <c r="F61" s="46">
        <v>4.3273319457354102E-7</v>
      </c>
      <c r="G61" s="46">
        <v>0.28230176464191198</v>
      </c>
      <c r="H61" s="46">
        <v>2.49327740755316E-5</v>
      </c>
      <c r="I61" s="16" t="s">
        <v>275</v>
      </c>
      <c r="J61" s="16" t="s">
        <v>275</v>
      </c>
      <c r="K61" s="16" t="s">
        <v>275</v>
      </c>
      <c r="L61" s="16" t="s">
        <v>275</v>
      </c>
      <c r="M61" s="16" t="s">
        <v>275</v>
      </c>
    </row>
    <row r="62" spans="1:13">
      <c r="A62" s="9">
        <v>91500</v>
      </c>
      <c r="B62" s="16" t="s">
        <v>275</v>
      </c>
      <c r="C62" s="46">
        <v>1.1758816643416501E-2</v>
      </c>
      <c r="D62" s="46">
        <v>7.2636847965848296E-5</v>
      </c>
      <c r="E62" s="46">
        <v>4.07259378912249E-4</v>
      </c>
      <c r="F62" s="46">
        <v>4.3284441452599102E-7</v>
      </c>
      <c r="G62" s="46">
        <v>0.28230614369163398</v>
      </c>
      <c r="H62" s="46">
        <v>2.2031449226879599E-5</v>
      </c>
      <c r="I62" s="16" t="s">
        <v>275</v>
      </c>
      <c r="J62" s="16" t="s">
        <v>275</v>
      </c>
      <c r="K62" s="16" t="s">
        <v>275</v>
      </c>
      <c r="L62" s="16" t="s">
        <v>275</v>
      </c>
      <c r="M62" s="16" t="s">
        <v>275</v>
      </c>
    </row>
    <row r="63" spans="1:13">
      <c r="A63" s="9">
        <v>91500</v>
      </c>
      <c r="B63" s="16" t="s">
        <v>275</v>
      </c>
      <c r="C63" s="46">
        <v>1.16964570821029E-2</v>
      </c>
      <c r="D63" s="46">
        <v>8.5711512859826594E-5</v>
      </c>
      <c r="E63" s="46">
        <v>4.0624449722976501E-4</v>
      </c>
      <c r="F63" s="46">
        <v>7.9867964801275605E-7</v>
      </c>
      <c r="G63" s="46">
        <v>0.28228613054419099</v>
      </c>
      <c r="H63" s="46">
        <v>2.3865762049997401E-5</v>
      </c>
      <c r="I63" s="16" t="s">
        <v>275</v>
      </c>
      <c r="J63" s="16" t="s">
        <v>275</v>
      </c>
      <c r="K63" s="16" t="s">
        <v>275</v>
      </c>
      <c r="L63" s="16" t="s">
        <v>275</v>
      </c>
      <c r="M63" s="16" t="s">
        <v>275</v>
      </c>
    </row>
    <row r="64" spans="1:13">
      <c r="A64" s="9">
        <v>91500</v>
      </c>
      <c r="B64" s="16" t="s">
        <v>275</v>
      </c>
      <c r="C64" s="46">
        <v>1.1362381256036599E-2</v>
      </c>
      <c r="D64" s="46">
        <v>5.6023100277990198E-5</v>
      </c>
      <c r="E64" s="46">
        <v>3.9945243111083302E-4</v>
      </c>
      <c r="F64" s="46">
        <v>4.7587903221949697E-7</v>
      </c>
      <c r="G64" s="46">
        <v>0.28227428304811802</v>
      </c>
      <c r="H64" s="46">
        <v>2.2610482867056298E-5</v>
      </c>
      <c r="I64" s="16" t="s">
        <v>275</v>
      </c>
      <c r="J64" s="16" t="s">
        <v>275</v>
      </c>
      <c r="K64" s="16" t="s">
        <v>275</v>
      </c>
      <c r="L64" s="16" t="s">
        <v>275</v>
      </c>
      <c r="M64" s="16" t="s">
        <v>275</v>
      </c>
    </row>
    <row r="65" spans="1:13">
      <c r="A65" s="9">
        <v>91500</v>
      </c>
      <c r="B65" s="16" t="s">
        <v>275</v>
      </c>
      <c r="C65" s="46">
        <v>1.19334535742198E-2</v>
      </c>
      <c r="D65" s="46">
        <v>6.2812022371058505E-5</v>
      </c>
      <c r="E65" s="46">
        <v>4.0631183094348499E-4</v>
      </c>
      <c r="F65" s="46">
        <v>4.8438579744871E-7</v>
      </c>
      <c r="G65" s="46">
        <v>0.28231628649863799</v>
      </c>
      <c r="H65" s="46">
        <v>2.5446164531305701E-5</v>
      </c>
      <c r="I65" s="16" t="s">
        <v>275</v>
      </c>
      <c r="J65" s="16" t="s">
        <v>275</v>
      </c>
      <c r="K65" s="16" t="s">
        <v>275</v>
      </c>
      <c r="L65" s="16" t="s">
        <v>275</v>
      </c>
      <c r="M65" s="16" t="s">
        <v>275</v>
      </c>
    </row>
    <row r="66" spans="1:13">
      <c r="A66" s="9">
        <v>91500</v>
      </c>
      <c r="B66" s="16" t="s">
        <v>275</v>
      </c>
      <c r="C66" s="46">
        <v>1.13192677022945E-2</v>
      </c>
      <c r="D66" s="46">
        <v>5.7039237370056899E-5</v>
      </c>
      <c r="E66" s="46">
        <v>3.91055003113224E-4</v>
      </c>
      <c r="F66" s="46">
        <v>4.64737761524039E-7</v>
      </c>
      <c r="G66" s="46">
        <v>0.28230534108499</v>
      </c>
      <c r="H66" s="46">
        <v>2.18736584741827E-5</v>
      </c>
      <c r="I66" s="16" t="s">
        <v>275</v>
      </c>
      <c r="J66" s="16" t="s">
        <v>275</v>
      </c>
      <c r="K66" s="16" t="s">
        <v>275</v>
      </c>
      <c r="L66" s="16" t="s">
        <v>275</v>
      </c>
      <c r="M66" s="16" t="s">
        <v>275</v>
      </c>
    </row>
    <row r="67" spans="1:13">
      <c r="A67" s="9">
        <v>91500</v>
      </c>
      <c r="B67" s="16" t="s">
        <v>275</v>
      </c>
      <c r="C67" s="46">
        <v>1.1756308218327001E-2</v>
      </c>
      <c r="D67" s="46">
        <v>7.1140837322527395E-5</v>
      </c>
      <c r="E67" s="46">
        <v>4.0752704837819802E-4</v>
      </c>
      <c r="F67" s="46">
        <v>3.7559278606079302E-7</v>
      </c>
      <c r="G67" s="46">
        <v>0.28230262314202798</v>
      </c>
      <c r="H67" s="46">
        <v>2.2665565327882699E-5</v>
      </c>
      <c r="I67" s="16" t="s">
        <v>275</v>
      </c>
      <c r="J67" s="16" t="s">
        <v>275</v>
      </c>
      <c r="K67" s="16" t="s">
        <v>275</v>
      </c>
      <c r="L67" s="16" t="s">
        <v>275</v>
      </c>
      <c r="M67" s="16" t="s">
        <v>275</v>
      </c>
    </row>
    <row r="68" spans="1:13">
      <c r="A68" s="9">
        <v>91500</v>
      </c>
      <c r="B68" s="16" t="s">
        <v>275</v>
      </c>
      <c r="C68" s="46">
        <v>1.17815454382173E-2</v>
      </c>
      <c r="D68" s="46">
        <v>5.8078699886660199E-5</v>
      </c>
      <c r="E68" s="46">
        <v>4.0763505166378398E-4</v>
      </c>
      <c r="F68" s="46">
        <v>4.20697322360925E-7</v>
      </c>
      <c r="G68" s="46">
        <v>0.28227719416755098</v>
      </c>
      <c r="H68" s="46">
        <v>2.52232184306654E-5</v>
      </c>
      <c r="I68" s="16" t="s">
        <v>275</v>
      </c>
      <c r="J68" s="16" t="s">
        <v>275</v>
      </c>
      <c r="K68" s="16" t="s">
        <v>275</v>
      </c>
      <c r="L68" s="16" t="s">
        <v>275</v>
      </c>
      <c r="M68" s="16" t="s">
        <v>275</v>
      </c>
    </row>
    <row r="69" spans="1:13">
      <c r="A69" s="9">
        <v>91500</v>
      </c>
      <c r="B69" s="16" t="s">
        <v>275</v>
      </c>
      <c r="C69" s="46">
        <v>1.050249879589661E-2</v>
      </c>
      <c r="D69" s="46">
        <v>7.9694994483643465E-5</v>
      </c>
      <c r="E69" s="46">
        <v>3.6101278402937372E-4</v>
      </c>
      <c r="F69" s="46">
        <v>2.1698435370878968E-6</v>
      </c>
      <c r="G69" s="46">
        <v>0.28231348237413473</v>
      </c>
      <c r="H69" s="46">
        <v>1.755674675705773E-5</v>
      </c>
      <c r="I69" s="16" t="s">
        <v>275</v>
      </c>
      <c r="J69" s="16" t="s">
        <v>275</v>
      </c>
      <c r="K69" s="16" t="s">
        <v>275</v>
      </c>
      <c r="L69" s="16" t="s">
        <v>275</v>
      </c>
      <c r="M69" s="16" t="s">
        <v>275</v>
      </c>
    </row>
    <row r="70" spans="1:13">
      <c r="A70" s="9">
        <v>91500</v>
      </c>
      <c r="B70" s="16" t="s">
        <v>275</v>
      </c>
      <c r="C70" s="46">
        <v>1.0011428128388931E-2</v>
      </c>
      <c r="D70" s="46">
        <v>2.015054937595246E-5</v>
      </c>
      <c r="E70" s="46">
        <v>3.5380398237876408E-4</v>
      </c>
      <c r="F70" s="46">
        <v>5.2555622588120386E-7</v>
      </c>
      <c r="G70" s="46">
        <v>0.28229950590533642</v>
      </c>
      <c r="H70" s="46">
        <v>2.1223887254245562E-5</v>
      </c>
      <c r="I70" s="16" t="s">
        <v>275</v>
      </c>
      <c r="J70" s="16" t="s">
        <v>275</v>
      </c>
      <c r="K70" s="16" t="s">
        <v>275</v>
      </c>
      <c r="L70" s="16" t="s">
        <v>275</v>
      </c>
      <c r="M70" s="16" t="s">
        <v>275</v>
      </c>
    </row>
  </sheetData>
  <mergeCells count="7">
    <mergeCell ref="A60:M60"/>
    <mergeCell ref="A4:M4"/>
    <mergeCell ref="A7:M7"/>
    <mergeCell ref="A18:M18"/>
    <mergeCell ref="A29:M29"/>
    <mergeCell ref="A39:M39"/>
    <mergeCell ref="A50:M5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EE9578-C177-5B49-B47B-5A05892185AD}">
  <dimension ref="A1:G108"/>
  <sheetViews>
    <sheetView tabSelected="1" workbookViewId="0">
      <selection activeCell="H7" sqref="H7"/>
    </sheetView>
  </sheetViews>
  <sheetFormatPr baseColWidth="10" defaultRowHeight="13"/>
  <cols>
    <col min="1" max="1" width="10.83203125" style="4"/>
    <col min="2" max="3" width="21" style="58" customWidth="1"/>
    <col min="4" max="4" width="38.6640625" style="58" customWidth="1"/>
    <col min="5" max="5" width="16.5" style="4" customWidth="1"/>
    <col min="6" max="6" width="15" style="58" customWidth="1"/>
    <col min="7" max="7" width="19.6640625" style="58" customWidth="1"/>
    <col min="8" max="8" width="26.1640625" style="4" customWidth="1"/>
    <col min="9" max="16384" width="10.83203125" style="4"/>
  </cols>
  <sheetData>
    <row r="1" spans="1:7" ht="15">
      <c r="A1" s="53" t="s">
        <v>529</v>
      </c>
    </row>
    <row r="2" spans="1:7">
      <c r="A2" s="4" t="s">
        <v>530</v>
      </c>
    </row>
    <row r="4" spans="1:7">
      <c r="A4" s="54" t="s">
        <v>540</v>
      </c>
      <c r="B4" s="54"/>
      <c r="C4" s="54"/>
      <c r="D4" s="54"/>
      <c r="E4" s="54"/>
      <c r="F4" s="54"/>
      <c r="G4" s="55"/>
    </row>
    <row r="5" spans="1:7">
      <c r="A5" s="56"/>
      <c r="B5" s="56"/>
      <c r="C5" s="56"/>
      <c r="D5" s="56"/>
      <c r="E5" s="56"/>
      <c r="F5" s="56"/>
      <c r="G5" s="57"/>
    </row>
    <row r="6" spans="1:7" ht="23" customHeight="1">
      <c r="A6" s="17" t="s">
        <v>276</v>
      </c>
      <c r="B6" s="5" t="s">
        <v>277</v>
      </c>
      <c r="C6" s="5" t="s">
        <v>278</v>
      </c>
      <c r="D6" s="59" t="s">
        <v>279</v>
      </c>
      <c r="E6" s="9" t="s">
        <v>218</v>
      </c>
      <c r="F6" s="5" t="s">
        <v>280</v>
      </c>
      <c r="G6" s="59" t="s">
        <v>281</v>
      </c>
    </row>
    <row r="7" spans="1:7">
      <c r="A7" s="17">
        <v>1</v>
      </c>
      <c r="B7" s="60" t="s">
        <v>282</v>
      </c>
      <c r="C7" s="60" t="s">
        <v>283</v>
      </c>
      <c r="D7" s="60" t="s">
        <v>284</v>
      </c>
      <c r="E7" s="17" t="s">
        <v>428</v>
      </c>
      <c r="F7" s="60" t="s">
        <v>285</v>
      </c>
      <c r="G7" s="5" t="s">
        <v>286</v>
      </c>
    </row>
    <row r="8" spans="1:7">
      <c r="A8" s="17">
        <v>2</v>
      </c>
      <c r="B8" s="60" t="s">
        <v>287</v>
      </c>
      <c r="C8" s="60" t="s">
        <v>283</v>
      </c>
      <c r="D8" s="60" t="s">
        <v>284</v>
      </c>
      <c r="E8" s="17" t="s">
        <v>429</v>
      </c>
      <c r="F8" s="60" t="s">
        <v>285</v>
      </c>
      <c r="G8" s="5" t="s">
        <v>286</v>
      </c>
    </row>
    <row r="9" spans="1:7">
      <c r="A9" s="17">
        <v>3</v>
      </c>
      <c r="B9" s="60" t="s">
        <v>288</v>
      </c>
      <c r="C9" s="60" t="s">
        <v>289</v>
      </c>
      <c r="D9" s="60" t="s">
        <v>290</v>
      </c>
      <c r="E9" s="17" t="s">
        <v>430</v>
      </c>
      <c r="F9" s="60" t="s">
        <v>285</v>
      </c>
      <c r="G9" s="5" t="s">
        <v>291</v>
      </c>
    </row>
    <row r="10" spans="1:7">
      <c r="A10" s="17">
        <v>4</v>
      </c>
      <c r="B10" s="60" t="s">
        <v>292</v>
      </c>
      <c r="C10" s="60" t="s">
        <v>293</v>
      </c>
      <c r="D10" s="60" t="s">
        <v>294</v>
      </c>
      <c r="E10" s="17" t="s">
        <v>431</v>
      </c>
      <c r="F10" s="60" t="s">
        <v>285</v>
      </c>
      <c r="G10" s="5" t="s">
        <v>295</v>
      </c>
    </row>
    <row r="11" spans="1:7">
      <c r="A11" s="17">
        <v>5</v>
      </c>
      <c r="B11" s="60" t="s">
        <v>296</v>
      </c>
      <c r="C11" s="60" t="s">
        <v>297</v>
      </c>
      <c r="D11" s="60" t="s">
        <v>284</v>
      </c>
      <c r="E11" s="17" t="s">
        <v>431</v>
      </c>
      <c r="F11" s="60" t="s">
        <v>285</v>
      </c>
      <c r="G11" s="5" t="s">
        <v>286</v>
      </c>
    </row>
    <row r="12" spans="1:7">
      <c r="A12" s="17">
        <v>6</v>
      </c>
      <c r="B12" s="60" t="s">
        <v>298</v>
      </c>
      <c r="C12" s="60" t="s">
        <v>299</v>
      </c>
      <c r="D12" s="60" t="s">
        <v>294</v>
      </c>
      <c r="E12" s="17" t="s">
        <v>432</v>
      </c>
      <c r="F12" s="60" t="s">
        <v>285</v>
      </c>
      <c r="G12" s="5" t="s">
        <v>300</v>
      </c>
    </row>
    <row r="13" spans="1:7">
      <c r="A13" s="17">
        <v>7</v>
      </c>
      <c r="B13" s="60" t="s">
        <v>301</v>
      </c>
      <c r="C13" s="60" t="s">
        <v>302</v>
      </c>
      <c r="D13" s="60"/>
      <c r="E13" s="17" t="s">
        <v>433</v>
      </c>
      <c r="F13" s="60" t="s">
        <v>285</v>
      </c>
      <c r="G13" s="5" t="s">
        <v>303</v>
      </c>
    </row>
    <row r="14" spans="1:7">
      <c r="A14" s="17">
        <v>8</v>
      </c>
      <c r="B14" s="60" t="s">
        <v>304</v>
      </c>
      <c r="C14" s="60" t="s">
        <v>293</v>
      </c>
      <c r="D14" s="60" t="s">
        <v>305</v>
      </c>
      <c r="E14" s="17" t="s">
        <v>434</v>
      </c>
      <c r="F14" s="60" t="s">
        <v>285</v>
      </c>
      <c r="G14" s="5" t="s">
        <v>306</v>
      </c>
    </row>
    <row r="15" spans="1:7">
      <c r="A15" s="17">
        <v>9</v>
      </c>
      <c r="B15" s="60" t="s">
        <v>304</v>
      </c>
      <c r="C15" s="60" t="s">
        <v>299</v>
      </c>
      <c r="D15" s="60" t="s">
        <v>305</v>
      </c>
      <c r="E15" s="17" t="s">
        <v>435</v>
      </c>
      <c r="F15" s="60" t="s">
        <v>285</v>
      </c>
      <c r="G15" s="5" t="s">
        <v>306</v>
      </c>
    </row>
    <row r="16" spans="1:7">
      <c r="A16" s="17">
        <v>10</v>
      </c>
      <c r="B16" s="60" t="s">
        <v>298</v>
      </c>
      <c r="C16" s="60" t="s">
        <v>307</v>
      </c>
      <c r="D16" s="60" t="s">
        <v>294</v>
      </c>
      <c r="E16" s="17" t="s">
        <v>436</v>
      </c>
      <c r="F16" s="60" t="s">
        <v>285</v>
      </c>
      <c r="G16" s="5" t="s">
        <v>300</v>
      </c>
    </row>
    <row r="17" spans="1:7">
      <c r="A17" s="17">
        <v>11</v>
      </c>
      <c r="B17" s="60" t="s">
        <v>308</v>
      </c>
      <c r="C17" s="60" t="s">
        <v>309</v>
      </c>
      <c r="D17" s="60" t="s">
        <v>294</v>
      </c>
      <c r="E17" s="17" t="s">
        <v>437</v>
      </c>
      <c r="F17" s="60" t="s">
        <v>285</v>
      </c>
      <c r="G17" s="5" t="s">
        <v>310</v>
      </c>
    </row>
    <row r="18" spans="1:7">
      <c r="A18" s="17">
        <v>12</v>
      </c>
      <c r="B18" s="60" t="s">
        <v>311</v>
      </c>
      <c r="C18" s="60" t="s">
        <v>283</v>
      </c>
      <c r="D18" s="60" t="s">
        <v>284</v>
      </c>
      <c r="E18" s="17" t="s">
        <v>438</v>
      </c>
      <c r="F18" s="60" t="s">
        <v>285</v>
      </c>
      <c r="G18" s="5" t="s">
        <v>286</v>
      </c>
    </row>
    <row r="19" spans="1:7">
      <c r="A19" s="17">
        <v>13</v>
      </c>
      <c r="B19" s="60" t="s">
        <v>312</v>
      </c>
      <c r="C19" s="60" t="s">
        <v>313</v>
      </c>
      <c r="D19" s="60" t="s">
        <v>314</v>
      </c>
      <c r="E19" s="17" t="s">
        <v>439</v>
      </c>
      <c r="F19" s="60" t="s">
        <v>285</v>
      </c>
      <c r="G19" s="5" t="s">
        <v>315</v>
      </c>
    </row>
    <row r="20" spans="1:7">
      <c r="A20" s="17">
        <v>14</v>
      </c>
      <c r="B20" s="60" t="s">
        <v>312</v>
      </c>
      <c r="C20" s="60" t="s">
        <v>313</v>
      </c>
      <c r="D20" s="60" t="s">
        <v>314</v>
      </c>
      <c r="E20" s="17" t="s">
        <v>440</v>
      </c>
      <c r="F20" s="60" t="s">
        <v>285</v>
      </c>
      <c r="G20" s="5" t="s">
        <v>315</v>
      </c>
    </row>
    <row r="21" spans="1:7" ht="14">
      <c r="A21" s="17">
        <v>15</v>
      </c>
      <c r="B21" s="60" t="s">
        <v>316</v>
      </c>
      <c r="C21" s="5" t="s">
        <v>317</v>
      </c>
      <c r="D21" s="5"/>
      <c r="E21" s="52" t="s">
        <v>441</v>
      </c>
      <c r="F21" s="60" t="s">
        <v>285</v>
      </c>
      <c r="G21" s="5" t="s">
        <v>318</v>
      </c>
    </row>
    <row r="22" spans="1:7">
      <c r="A22" s="17">
        <v>16</v>
      </c>
      <c r="B22" s="60" t="s">
        <v>319</v>
      </c>
      <c r="C22" s="60" t="s">
        <v>320</v>
      </c>
      <c r="D22" s="60" t="s">
        <v>294</v>
      </c>
      <c r="E22" s="17" t="s">
        <v>442</v>
      </c>
      <c r="F22" s="60" t="s">
        <v>285</v>
      </c>
      <c r="G22" s="5" t="s">
        <v>321</v>
      </c>
    </row>
    <row r="23" spans="1:7">
      <c r="A23" s="17">
        <v>17</v>
      </c>
      <c r="B23" s="60" t="s">
        <v>322</v>
      </c>
      <c r="C23" s="60" t="s">
        <v>323</v>
      </c>
      <c r="D23" s="60" t="s">
        <v>294</v>
      </c>
      <c r="E23" s="17" t="s">
        <v>443</v>
      </c>
      <c r="F23" s="60" t="s">
        <v>285</v>
      </c>
      <c r="G23" s="5" t="s">
        <v>324</v>
      </c>
    </row>
    <row r="24" spans="1:7">
      <c r="A24" s="17">
        <v>18</v>
      </c>
      <c r="B24" s="60" t="s">
        <v>325</v>
      </c>
      <c r="C24" s="60" t="s">
        <v>283</v>
      </c>
      <c r="D24" s="60" t="s">
        <v>294</v>
      </c>
      <c r="E24" s="17" t="s">
        <v>444</v>
      </c>
      <c r="F24" s="60" t="s">
        <v>285</v>
      </c>
      <c r="G24" s="5" t="s">
        <v>326</v>
      </c>
    </row>
    <row r="25" spans="1:7">
      <c r="A25" s="17">
        <v>19</v>
      </c>
      <c r="B25" s="60" t="s">
        <v>327</v>
      </c>
      <c r="C25" s="60" t="s">
        <v>328</v>
      </c>
      <c r="D25" s="60" t="s">
        <v>294</v>
      </c>
      <c r="E25" s="17" t="s">
        <v>445</v>
      </c>
      <c r="F25" s="60" t="s">
        <v>285</v>
      </c>
      <c r="G25" s="5" t="s">
        <v>329</v>
      </c>
    </row>
    <row r="26" spans="1:7">
      <c r="A26" s="17">
        <v>20</v>
      </c>
      <c r="B26" s="60" t="s">
        <v>330</v>
      </c>
      <c r="C26" s="60" t="s">
        <v>331</v>
      </c>
      <c r="D26" s="60" t="s">
        <v>294</v>
      </c>
      <c r="E26" s="17" t="s">
        <v>446</v>
      </c>
      <c r="F26" s="60" t="s">
        <v>285</v>
      </c>
      <c r="G26" s="5" t="s">
        <v>326</v>
      </c>
    </row>
    <row r="27" spans="1:7">
      <c r="A27" s="17">
        <v>21</v>
      </c>
      <c r="B27" s="60" t="s">
        <v>301</v>
      </c>
      <c r="C27" s="60" t="s">
        <v>293</v>
      </c>
      <c r="D27" s="60" t="s">
        <v>294</v>
      </c>
      <c r="E27" s="17" t="s">
        <v>447</v>
      </c>
      <c r="F27" s="60" t="s">
        <v>285</v>
      </c>
      <c r="G27" s="5" t="s">
        <v>332</v>
      </c>
    </row>
    <row r="28" spans="1:7">
      <c r="A28" s="17">
        <v>23</v>
      </c>
      <c r="B28" s="60" t="s">
        <v>333</v>
      </c>
      <c r="C28" s="60" t="s">
        <v>334</v>
      </c>
      <c r="D28" s="60" t="s">
        <v>294</v>
      </c>
      <c r="E28" s="17" t="s">
        <v>448</v>
      </c>
      <c r="F28" s="60" t="s">
        <v>285</v>
      </c>
      <c r="G28" s="5" t="s">
        <v>335</v>
      </c>
    </row>
    <row r="29" spans="1:7">
      <c r="A29" s="17">
        <v>24</v>
      </c>
      <c r="B29" s="60"/>
      <c r="C29" s="5" t="s">
        <v>336</v>
      </c>
      <c r="D29" s="5"/>
      <c r="E29" s="9" t="s">
        <v>449</v>
      </c>
      <c r="F29" s="60" t="s">
        <v>285</v>
      </c>
      <c r="G29" s="5" t="s">
        <v>337</v>
      </c>
    </row>
    <row r="30" spans="1:7">
      <c r="A30" s="17">
        <v>25</v>
      </c>
      <c r="B30" s="60" t="s">
        <v>304</v>
      </c>
      <c r="C30" s="60" t="s">
        <v>338</v>
      </c>
      <c r="D30" s="60" t="s">
        <v>294</v>
      </c>
      <c r="E30" s="17" t="s">
        <v>450</v>
      </c>
      <c r="F30" s="60" t="s">
        <v>285</v>
      </c>
      <c r="G30" s="5" t="s">
        <v>339</v>
      </c>
    </row>
    <row r="31" spans="1:7">
      <c r="A31" s="17">
        <v>26</v>
      </c>
      <c r="B31" s="60" t="s">
        <v>301</v>
      </c>
      <c r="C31" s="60" t="s">
        <v>340</v>
      </c>
      <c r="D31" s="60" t="s">
        <v>341</v>
      </c>
      <c r="E31" s="17" t="s">
        <v>451</v>
      </c>
      <c r="F31" s="60" t="s">
        <v>285</v>
      </c>
      <c r="G31" s="5" t="s">
        <v>303</v>
      </c>
    </row>
    <row r="32" spans="1:7">
      <c r="A32" s="17">
        <v>27</v>
      </c>
      <c r="B32" s="60" t="s">
        <v>288</v>
      </c>
      <c r="C32" s="60" t="s">
        <v>342</v>
      </c>
      <c r="D32" s="60" t="s">
        <v>294</v>
      </c>
      <c r="E32" s="17" t="s">
        <v>452</v>
      </c>
      <c r="F32" s="60" t="s">
        <v>285</v>
      </c>
      <c r="G32" s="5" t="s">
        <v>343</v>
      </c>
    </row>
    <row r="33" spans="1:7" ht="14">
      <c r="A33" s="17">
        <v>28</v>
      </c>
      <c r="B33" s="60"/>
      <c r="C33" s="5" t="s">
        <v>344</v>
      </c>
      <c r="D33" s="5"/>
      <c r="E33" s="52" t="s">
        <v>450</v>
      </c>
      <c r="F33" s="60" t="s">
        <v>285</v>
      </c>
      <c r="G33" s="5" t="s">
        <v>345</v>
      </c>
    </row>
    <row r="34" spans="1:7">
      <c r="A34" s="17">
        <v>29</v>
      </c>
      <c r="B34" s="60" t="s">
        <v>319</v>
      </c>
      <c r="C34" s="60" t="s">
        <v>346</v>
      </c>
      <c r="D34" s="60" t="s">
        <v>294</v>
      </c>
      <c r="E34" s="17" t="s">
        <v>453</v>
      </c>
      <c r="F34" s="60" t="s">
        <v>285</v>
      </c>
      <c r="G34" s="5" t="s">
        <v>321</v>
      </c>
    </row>
    <row r="35" spans="1:7">
      <c r="A35" s="17">
        <v>30</v>
      </c>
      <c r="B35" s="60" t="s">
        <v>347</v>
      </c>
      <c r="C35" s="60" t="s">
        <v>348</v>
      </c>
      <c r="D35" s="60" t="s">
        <v>294</v>
      </c>
      <c r="E35" s="17" t="s">
        <v>454</v>
      </c>
      <c r="F35" s="60" t="s">
        <v>285</v>
      </c>
      <c r="G35" s="5" t="s">
        <v>349</v>
      </c>
    </row>
    <row r="36" spans="1:7">
      <c r="A36" s="17">
        <v>31</v>
      </c>
      <c r="B36" s="60" t="s">
        <v>350</v>
      </c>
      <c r="C36" s="60" t="s">
        <v>348</v>
      </c>
      <c r="D36" s="60" t="s">
        <v>294</v>
      </c>
      <c r="E36" s="17" t="s">
        <v>455</v>
      </c>
      <c r="F36" s="5" t="s">
        <v>351</v>
      </c>
      <c r="G36" s="5" t="s">
        <v>352</v>
      </c>
    </row>
    <row r="37" spans="1:7">
      <c r="A37" s="17">
        <v>32</v>
      </c>
      <c r="B37" s="60" t="s">
        <v>319</v>
      </c>
      <c r="C37" s="60" t="s">
        <v>353</v>
      </c>
      <c r="D37" s="60" t="s">
        <v>294</v>
      </c>
      <c r="E37" s="17" t="s">
        <v>456</v>
      </c>
      <c r="F37" s="60" t="s">
        <v>285</v>
      </c>
      <c r="G37" s="5" t="s">
        <v>321</v>
      </c>
    </row>
    <row r="38" spans="1:7">
      <c r="A38" s="17">
        <v>33</v>
      </c>
      <c r="B38" s="60" t="s">
        <v>347</v>
      </c>
      <c r="C38" s="60" t="s">
        <v>334</v>
      </c>
      <c r="D38" s="60" t="s">
        <v>294</v>
      </c>
      <c r="E38" s="17" t="s">
        <v>457</v>
      </c>
      <c r="F38" s="60" t="s">
        <v>285</v>
      </c>
      <c r="G38" s="5" t="s">
        <v>354</v>
      </c>
    </row>
    <row r="39" spans="1:7">
      <c r="A39" s="17">
        <v>34</v>
      </c>
      <c r="B39" s="60" t="s">
        <v>355</v>
      </c>
      <c r="C39" s="60" t="s">
        <v>293</v>
      </c>
      <c r="D39" s="60" t="s">
        <v>341</v>
      </c>
      <c r="E39" s="17" t="s">
        <v>458</v>
      </c>
      <c r="F39" s="60" t="s">
        <v>285</v>
      </c>
      <c r="G39" s="5" t="s">
        <v>356</v>
      </c>
    </row>
    <row r="40" spans="1:7">
      <c r="A40" s="17">
        <v>35</v>
      </c>
      <c r="B40" s="60" t="s">
        <v>355</v>
      </c>
      <c r="C40" s="60" t="s">
        <v>299</v>
      </c>
      <c r="D40" s="60"/>
      <c r="E40" s="17" t="s">
        <v>459</v>
      </c>
      <c r="F40" s="60" t="s">
        <v>285</v>
      </c>
      <c r="G40" s="5" t="s">
        <v>356</v>
      </c>
    </row>
    <row r="41" spans="1:7">
      <c r="A41" s="17">
        <v>36</v>
      </c>
      <c r="B41" s="60" t="s">
        <v>333</v>
      </c>
      <c r="C41" s="60" t="s">
        <v>357</v>
      </c>
      <c r="D41" s="60" t="s">
        <v>294</v>
      </c>
      <c r="E41" s="17" t="s">
        <v>460</v>
      </c>
      <c r="F41" s="60" t="s">
        <v>285</v>
      </c>
      <c r="G41" s="5" t="s">
        <v>335</v>
      </c>
    </row>
    <row r="42" spans="1:7">
      <c r="A42" s="17">
        <v>37</v>
      </c>
      <c r="B42" s="60" t="s">
        <v>358</v>
      </c>
      <c r="C42" s="60" t="s">
        <v>293</v>
      </c>
      <c r="D42" s="60" t="s">
        <v>359</v>
      </c>
      <c r="E42" s="17" t="s">
        <v>461</v>
      </c>
      <c r="F42" s="60" t="s">
        <v>285</v>
      </c>
      <c r="G42" s="5" t="s">
        <v>360</v>
      </c>
    </row>
    <row r="43" spans="1:7">
      <c r="A43" s="17">
        <v>38</v>
      </c>
      <c r="B43" s="60" t="s">
        <v>296</v>
      </c>
      <c r="C43" s="60" t="s">
        <v>299</v>
      </c>
      <c r="D43" s="60" t="s">
        <v>294</v>
      </c>
      <c r="E43" s="17" t="s">
        <v>462</v>
      </c>
      <c r="F43" s="60" t="s">
        <v>285</v>
      </c>
      <c r="G43" s="5" t="s">
        <v>286</v>
      </c>
    </row>
    <row r="44" spans="1:7">
      <c r="A44" s="17">
        <v>39</v>
      </c>
      <c r="B44" s="60" t="s">
        <v>288</v>
      </c>
      <c r="C44" s="60" t="s">
        <v>331</v>
      </c>
      <c r="D44" s="60" t="s">
        <v>294</v>
      </c>
      <c r="E44" s="17" t="s">
        <v>463</v>
      </c>
      <c r="F44" s="60" t="s">
        <v>285</v>
      </c>
      <c r="G44" s="5" t="s">
        <v>343</v>
      </c>
    </row>
    <row r="45" spans="1:7">
      <c r="A45" s="17">
        <v>22</v>
      </c>
      <c r="B45" s="60" t="s">
        <v>361</v>
      </c>
      <c r="C45" s="60" t="s">
        <v>362</v>
      </c>
      <c r="D45" s="60" t="s">
        <v>294</v>
      </c>
      <c r="E45" s="17" t="s">
        <v>464</v>
      </c>
      <c r="F45" s="60" t="s">
        <v>285</v>
      </c>
      <c r="G45" s="5" t="s">
        <v>321</v>
      </c>
    </row>
    <row r="46" spans="1:7">
      <c r="A46" s="17">
        <v>40</v>
      </c>
      <c r="B46" s="60" t="s">
        <v>347</v>
      </c>
      <c r="C46" s="60" t="s">
        <v>334</v>
      </c>
      <c r="D46" s="60" t="s">
        <v>294</v>
      </c>
      <c r="E46" s="17" t="s">
        <v>465</v>
      </c>
      <c r="F46" s="60" t="s">
        <v>285</v>
      </c>
      <c r="G46" s="5" t="s">
        <v>349</v>
      </c>
    </row>
    <row r="47" spans="1:7">
      <c r="A47" s="17">
        <v>41</v>
      </c>
      <c r="B47" s="60" t="s">
        <v>308</v>
      </c>
      <c r="C47" s="60" t="s">
        <v>299</v>
      </c>
      <c r="D47" s="60" t="s">
        <v>294</v>
      </c>
      <c r="E47" s="17" t="s">
        <v>466</v>
      </c>
      <c r="F47" s="60" t="s">
        <v>285</v>
      </c>
      <c r="G47" s="5" t="s">
        <v>363</v>
      </c>
    </row>
    <row r="48" spans="1:7">
      <c r="A48" s="17">
        <v>42</v>
      </c>
      <c r="B48" s="60" t="s">
        <v>308</v>
      </c>
      <c r="C48" s="60" t="s">
        <v>293</v>
      </c>
      <c r="D48" s="60" t="s">
        <v>294</v>
      </c>
      <c r="E48" s="17" t="s">
        <v>467</v>
      </c>
      <c r="F48" s="60" t="s">
        <v>285</v>
      </c>
      <c r="G48" s="5" t="s">
        <v>363</v>
      </c>
    </row>
    <row r="49" spans="1:7">
      <c r="A49" s="17">
        <v>43</v>
      </c>
      <c r="B49" s="60" t="s">
        <v>308</v>
      </c>
      <c r="C49" s="60" t="s">
        <v>299</v>
      </c>
      <c r="D49" s="60" t="s">
        <v>294</v>
      </c>
      <c r="E49" s="17" t="s">
        <v>468</v>
      </c>
      <c r="F49" s="60" t="s">
        <v>285</v>
      </c>
      <c r="G49" s="5" t="s">
        <v>363</v>
      </c>
    </row>
    <row r="50" spans="1:7">
      <c r="A50" s="17">
        <v>44</v>
      </c>
      <c r="B50" s="60" t="s">
        <v>308</v>
      </c>
      <c r="C50" s="60" t="s">
        <v>293</v>
      </c>
      <c r="D50" s="60" t="s">
        <v>294</v>
      </c>
      <c r="E50" s="17" t="s">
        <v>469</v>
      </c>
      <c r="F50" s="60" t="s">
        <v>285</v>
      </c>
      <c r="G50" s="5" t="s">
        <v>364</v>
      </c>
    </row>
    <row r="51" spans="1:7">
      <c r="A51" s="17">
        <v>45</v>
      </c>
      <c r="B51" s="60" t="s">
        <v>298</v>
      </c>
      <c r="C51" s="60" t="s">
        <v>302</v>
      </c>
      <c r="D51" s="60" t="s">
        <v>294</v>
      </c>
      <c r="E51" s="17" t="s">
        <v>470</v>
      </c>
      <c r="F51" s="60" t="s">
        <v>285</v>
      </c>
      <c r="G51" s="5" t="s">
        <v>365</v>
      </c>
    </row>
    <row r="52" spans="1:7">
      <c r="A52" s="17">
        <v>46</v>
      </c>
      <c r="B52" s="60" t="s">
        <v>298</v>
      </c>
      <c r="C52" s="60" t="s">
        <v>302</v>
      </c>
      <c r="D52" s="60" t="s">
        <v>294</v>
      </c>
      <c r="E52" s="17" t="s">
        <v>471</v>
      </c>
      <c r="F52" s="60" t="s">
        <v>285</v>
      </c>
      <c r="G52" s="5" t="s">
        <v>365</v>
      </c>
    </row>
    <row r="53" spans="1:7">
      <c r="A53" s="17">
        <v>47</v>
      </c>
      <c r="B53" s="60" t="s">
        <v>296</v>
      </c>
      <c r="C53" s="60" t="s">
        <v>293</v>
      </c>
      <c r="D53" s="60" t="s">
        <v>294</v>
      </c>
      <c r="E53" s="17" t="s">
        <v>472</v>
      </c>
      <c r="F53" s="60" t="s">
        <v>285</v>
      </c>
      <c r="G53" s="5" t="s">
        <v>366</v>
      </c>
    </row>
    <row r="54" spans="1:7">
      <c r="A54" s="17">
        <v>48</v>
      </c>
      <c r="B54" s="60" t="s">
        <v>308</v>
      </c>
      <c r="C54" s="60" t="s">
        <v>293</v>
      </c>
      <c r="D54" s="60" t="s">
        <v>294</v>
      </c>
      <c r="E54" s="17" t="s">
        <v>473</v>
      </c>
      <c r="F54" s="60" t="s">
        <v>285</v>
      </c>
      <c r="G54" s="5" t="s">
        <v>363</v>
      </c>
    </row>
    <row r="55" spans="1:7">
      <c r="A55" s="17">
        <v>49</v>
      </c>
      <c r="B55" s="60" t="s">
        <v>308</v>
      </c>
      <c r="C55" s="60" t="s">
        <v>299</v>
      </c>
      <c r="D55" s="60" t="s">
        <v>294</v>
      </c>
      <c r="E55" s="17" t="s">
        <v>474</v>
      </c>
      <c r="F55" s="60" t="s">
        <v>285</v>
      </c>
      <c r="G55" s="5" t="s">
        <v>363</v>
      </c>
    </row>
    <row r="56" spans="1:7">
      <c r="A56" s="17">
        <v>50</v>
      </c>
      <c r="B56" s="60" t="s">
        <v>296</v>
      </c>
      <c r="C56" s="60" t="s">
        <v>357</v>
      </c>
      <c r="D56" s="60" t="s">
        <v>294</v>
      </c>
      <c r="E56" s="17" t="s">
        <v>474</v>
      </c>
      <c r="F56" s="60" t="s">
        <v>285</v>
      </c>
      <c r="G56" s="5" t="s">
        <v>286</v>
      </c>
    </row>
    <row r="57" spans="1:7">
      <c r="A57" s="17">
        <v>51</v>
      </c>
      <c r="B57" s="60" t="s">
        <v>308</v>
      </c>
      <c r="C57" s="60" t="s">
        <v>293</v>
      </c>
      <c r="D57" s="60" t="s">
        <v>294</v>
      </c>
      <c r="E57" s="17" t="s">
        <v>475</v>
      </c>
      <c r="F57" s="60" t="s">
        <v>285</v>
      </c>
      <c r="G57" s="5" t="s">
        <v>363</v>
      </c>
    </row>
    <row r="58" spans="1:7">
      <c r="A58" s="17">
        <v>52</v>
      </c>
      <c r="B58" s="60" t="s">
        <v>333</v>
      </c>
      <c r="C58" s="60" t="s">
        <v>313</v>
      </c>
      <c r="D58" s="60" t="s">
        <v>294</v>
      </c>
      <c r="E58" s="17" t="s">
        <v>476</v>
      </c>
      <c r="F58" s="60" t="s">
        <v>285</v>
      </c>
      <c r="G58" s="5" t="s">
        <v>367</v>
      </c>
    </row>
    <row r="59" spans="1:7">
      <c r="A59" s="17">
        <v>53</v>
      </c>
      <c r="B59" s="60" t="s">
        <v>361</v>
      </c>
      <c r="C59" s="60" t="s">
        <v>368</v>
      </c>
      <c r="D59" s="60" t="s">
        <v>294</v>
      </c>
      <c r="E59" s="17" t="s">
        <v>477</v>
      </c>
      <c r="F59" s="60" t="s">
        <v>285</v>
      </c>
      <c r="G59" s="5" t="s">
        <v>321</v>
      </c>
    </row>
    <row r="60" spans="1:7">
      <c r="A60" s="17">
        <v>54</v>
      </c>
      <c r="B60" s="60" t="s">
        <v>369</v>
      </c>
      <c r="C60" s="60" t="s">
        <v>370</v>
      </c>
      <c r="D60" s="60" t="s">
        <v>294</v>
      </c>
      <c r="E60" s="17" t="s">
        <v>478</v>
      </c>
      <c r="F60" s="60" t="s">
        <v>285</v>
      </c>
      <c r="G60" s="5" t="s">
        <v>371</v>
      </c>
    </row>
    <row r="61" spans="1:7">
      <c r="A61" s="17">
        <v>55</v>
      </c>
      <c r="B61" s="60" t="s">
        <v>372</v>
      </c>
      <c r="C61" s="60" t="s">
        <v>293</v>
      </c>
      <c r="D61" s="60" t="s">
        <v>294</v>
      </c>
      <c r="E61" s="17" t="s">
        <v>479</v>
      </c>
      <c r="F61" s="60" t="s">
        <v>285</v>
      </c>
      <c r="G61" s="5" t="s">
        <v>373</v>
      </c>
    </row>
    <row r="62" spans="1:7">
      <c r="A62" s="17">
        <v>56</v>
      </c>
      <c r="B62" s="60" t="s">
        <v>374</v>
      </c>
      <c r="C62" s="60" t="s">
        <v>309</v>
      </c>
      <c r="D62" s="60" t="s">
        <v>294</v>
      </c>
      <c r="E62" s="17" t="s">
        <v>480</v>
      </c>
      <c r="F62" s="60" t="s">
        <v>285</v>
      </c>
      <c r="G62" s="5" t="s">
        <v>343</v>
      </c>
    </row>
    <row r="63" spans="1:7">
      <c r="A63" s="17">
        <v>57</v>
      </c>
      <c r="B63" s="60" t="s">
        <v>375</v>
      </c>
      <c r="C63" s="60" t="s">
        <v>309</v>
      </c>
      <c r="D63" s="60" t="s">
        <v>294</v>
      </c>
      <c r="E63" s="17" t="s">
        <v>481</v>
      </c>
      <c r="F63" s="60" t="s">
        <v>285</v>
      </c>
      <c r="G63" s="5" t="s">
        <v>343</v>
      </c>
    </row>
    <row r="64" spans="1:7">
      <c r="A64" s="17">
        <v>58</v>
      </c>
      <c r="B64" s="60" t="s">
        <v>333</v>
      </c>
      <c r="C64" s="60" t="s">
        <v>376</v>
      </c>
      <c r="D64" s="60" t="s">
        <v>294</v>
      </c>
      <c r="E64" s="17" t="s">
        <v>482</v>
      </c>
      <c r="F64" s="60" t="s">
        <v>285</v>
      </c>
      <c r="G64" s="5" t="s">
        <v>335</v>
      </c>
    </row>
    <row r="65" spans="1:7">
      <c r="A65" s="17">
        <v>59</v>
      </c>
      <c r="B65" s="60" t="s">
        <v>325</v>
      </c>
      <c r="C65" s="60" t="s">
        <v>293</v>
      </c>
      <c r="D65" s="60" t="s">
        <v>294</v>
      </c>
      <c r="E65" s="17" t="s">
        <v>483</v>
      </c>
      <c r="F65" s="60" t="s">
        <v>285</v>
      </c>
      <c r="G65" s="5" t="s">
        <v>326</v>
      </c>
    </row>
    <row r="66" spans="1:7">
      <c r="A66" s="17">
        <v>60</v>
      </c>
      <c r="B66" s="60" t="s">
        <v>369</v>
      </c>
      <c r="C66" s="60" t="s">
        <v>313</v>
      </c>
      <c r="D66" s="60" t="s">
        <v>294</v>
      </c>
      <c r="E66" s="17" t="s">
        <v>484</v>
      </c>
      <c r="F66" s="60" t="s">
        <v>285</v>
      </c>
      <c r="G66" s="5" t="s">
        <v>377</v>
      </c>
    </row>
    <row r="67" spans="1:7">
      <c r="A67" s="17">
        <v>61</v>
      </c>
      <c r="B67" s="60" t="s">
        <v>374</v>
      </c>
      <c r="C67" s="60" t="s">
        <v>378</v>
      </c>
      <c r="D67" s="60" t="s">
        <v>294</v>
      </c>
      <c r="E67" s="17" t="s">
        <v>379</v>
      </c>
      <c r="F67" s="60" t="s">
        <v>285</v>
      </c>
      <c r="G67" s="5" t="s">
        <v>343</v>
      </c>
    </row>
    <row r="68" spans="1:7">
      <c r="A68" s="17">
        <v>62</v>
      </c>
      <c r="B68" s="60" t="s">
        <v>350</v>
      </c>
      <c r="C68" s="60" t="s">
        <v>380</v>
      </c>
      <c r="D68" s="60" t="s">
        <v>294</v>
      </c>
      <c r="E68" s="17" t="s">
        <v>485</v>
      </c>
      <c r="F68" s="60" t="s">
        <v>285</v>
      </c>
      <c r="G68" s="5" t="s">
        <v>381</v>
      </c>
    </row>
    <row r="69" spans="1:7">
      <c r="A69" s="17">
        <v>63</v>
      </c>
      <c r="B69" s="60" t="s">
        <v>325</v>
      </c>
      <c r="C69" s="60" t="s">
        <v>302</v>
      </c>
      <c r="D69" s="60" t="s">
        <v>294</v>
      </c>
      <c r="E69" s="17" t="s">
        <v>486</v>
      </c>
      <c r="F69" s="60" t="s">
        <v>285</v>
      </c>
      <c r="G69" s="5" t="s">
        <v>326</v>
      </c>
    </row>
    <row r="70" spans="1:7">
      <c r="A70" s="17">
        <v>64</v>
      </c>
      <c r="B70" s="60" t="s">
        <v>296</v>
      </c>
      <c r="C70" s="60" t="s">
        <v>382</v>
      </c>
      <c r="D70" s="60" t="s">
        <v>294</v>
      </c>
      <c r="E70" s="17" t="s">
        <v>487</v>
      </c>
      <c r="F70" s="60" t="s">
        <v>285</v>
      </c>
      <c r="G70" s="5" t="s">
        <v>366</v>
      </c>
    </row>
    <row r="71" spans="1:7">
      <c r="A71" s="17">
        <v>65</v>
      </c>
      <c r="B71" s="60" t="s">
        <v>350</v>
      </c>
      <c r="C71" s="60" t="s">
        <v>382</v>
      </c>
      <c r="D71" s="60" t="s">
        <v>294</v>
      </c>
      <c r="E71" s="17" t="s">
        <v>488</v>
      </c>
      <c r="F71" s="5" t="s">
        <v>351</v>
      </c>
      <c r="G71" s="5" t="s">
        <v>352</v>
      </c>
    </row>
    <row r="72" spans="1:7">
      <c r="A72" s="17">
        <v>66</v>
      </c>
      <c r="B72" s="60" t="s">
        <v>383</v>
      </c>
      <c r="C72" s="60" t="s">
        <v>313</v>
      </c>
      <c r="D72" s="60" t="s">
        <v>294</v>
      </c>
      <c r="E72" s="17" t="s">
        <v>489</v>
      </c>
      <c r="F72" s="5" t="s">
        <v>351</v>
      </c>
      <c r="G72" s="5" t="s">
        <v>352</v>
      </c>
    </row>
    <row r="73" spans="1:7">
      <c r="A73" s="17">
        <v>67</v>
      </c>
      <c r="B73" s="60" t="s">
        <v>384</v>
      </c>
      <c r="C73" s="60" t="s">
        <v>293</v>
      </c>
      <c r="D73" s="60" t="s">
        <v>294</v>
      </c>
      <c r="E73" s="17" t="s">
        <v>489</v>
      </c>
      <c r="F73" s="5" t="s">
        <v>351</v>
      </c>
      <c r="G73" s="5" t="s">
        <v>385</v>
      </c>
    </row>
    <row r="74" spans="1:7">
      <c r="A74" s="17">
        <v>68</v>
      </c>
      <c r="B74" s="60" t="s">
        <v>372</v>
      </c>
      <c r="C74" s="60" t="s">
        <v>386</v>
      </c>
      <c r="D74" s="60" t="s">
        <v>294</v>
      </c>
      <c r="E74" s="17" t="s">
        <v>490</v>
      </c>
      <c r="F74" s="60" t="s">
        <v>285</v>
      </c>
      <c r="G74" s="5" t="s">
        <v>373</v>
      </c>
    </row>
    <row r="75" spans="1:7">
      <c r="A75" s="17">
        <v>69</v>
      </c>
      <c r="B75" s="60" t="s">
        <v>333</v>
      </c>
      <c r="C75" s="60" t="s">
        <v>313</v>
      </c>
      <c r="D75" s="60" t="s">
        <v>294</v>
      </c>
      <c r="E75" s="17" t="s">
        <v>491</v>
      </c>
      <c r="F75" s="60" t="s">
        <v>285</v>
      </c>
      <c r="G75" s="5" t="s">
        <v>367</v>
      </c>
    </row>
    <row r="76" spans="1:7">
      <c r="A76" s="17">
        <v>70</v>
      </c>
      <c r="B76" s="60" t="s">
        <v>372</v>
      </c>
      <c r="C76" s="60" t="s">
        <v>387</v>
      </c>
      <c r="D76" s="60" t="s">
        <v>294</v>
      </c>
      <c r="E76" s="17" t="s">
        <v>519</v>
      </c>
      <c r="F76" s="60" t="s">
        <v>285</v>
      </c>
      <c r="G76" s="5" t="s">
        <v>373</v>
      </c>
    </row>
    <row r="77" spans="1:7">
      <c r="A77" s="17">
        <v>71</v>
      </c>
      <c r="B77" s="60" t="s">
        <v>304</v>
      </c>
      <c r="C77" s="60" t="s">
        <v>313</v>
      </c>
      <c r="D77" s="60" t="s">
        <v>294</v>
      </c>
      <c r="E77" s="17" t="s">
        <v>492</v>
      </c>
      <c r="F77" s="60" t="s">
        <v>285</v>
      </c>
      <c r="G77" s="5" t="s">
        <v>306</v>
      </c>
    </row>
    <row r="78" spans="1:7">
      <c r="A78" s="17">
        <v>72</v>
      </c>
      <c r="B78" s="60"/>
      <c r="C78" s="61" t="s">
        <v>388</v>
      </c>
      <c r="D78" s="61"/>
      <c r="E78" s="18" t="s">
        <v>520</v>
      </c>
      <c r="F78" s="60" t="s">
        <v>285</v>
      </c>
      <c r="G78" s="5" t="s">
        <v>389</v>
      </c>
    </row>
    <row r="79" spans="1:7">
      <c r="A79" s="17">
        <v>73</v>
      </c>
      <c r="B79" s="60" t="s">
        <v>390</v>
      </c>
      <c r="C79" s="60" t="s">
        <v>391</v>
      </c>
      <c r="D79" s="60" t="s">
        <v>294</v>
      </c>
      <c r="E79" s="17" t="s">
        <v>493</v>
      </c>
      <c r="F79" s="60" t="s">
        <v>285</v>
      </c>
      <c r="G79" s="5" t="s">
        <v>339</v>
      </c>
    </row>
    <row r="80" spans="1:7">
      <c r="A80" s="17">
        <v>74</v>
      </c>
      <c r="B80" s="60" t="s">
        <v>384</v>
      </c>
      <c r="C80" s="60" t="s">
        <v>382</v>
      </c>
      <c r="D80" s="60" t="s">
        <v>294</v>
      </c>
      <c r="E80" s="17" t="s">
        <v>494</v>
      </c>
      <c r="F80" s="60" t="s">
        <v>285</v>
      </c>
      <c r="G80" s="5" t="s">
        <v>385</v>
      </c>
    </row>
    <row r="81" spans="1:7">
      <c r="A81" s="17">
        <v>75</v>
      </c>
      <c r="B81" s="60" t="s">
        <v>383</v>
      </c>
      <c r="C81" s="60" t="s">
        <v>328</v>
      </c>
      <c r="D81" s="60" t="s">
        <v>294</v>
      </c>
      <c r="E81" s="17" t="s">
        <v>495</v>
      </c>
      <c r="F81" s="60" t="s">
        <v>285</v>
      </c>
      <c r="G81" s="5" t="s">
        <v>352</v>
      </c>
    </row>
    <row r="82" spans="1:7">
      <c r="A82" s="17">
        <v>76</v>
      </c>
      <c r="B82" s="60" t="s">
        <v>298</v>
      </c>
      <c r="C82" s="60" t="s">
        <v>392</v>
      </c>
      <c r="D82" s="60" t="s">
        <v>294</v>
      </c>
      <c r="E82" s="17" t="s">
        <v>496</v>
      </c>
      <c r="F82" s="60" t="s">
        <v>285</v>
      </c>
      <c r="G82" s="5" t="s">
        <v>300</v>
      </c>
    </row>
    <row r="83" spans="1:7">
      <c r="A83" s="17">
        <v>77</v>
      </c>
      <c r="B83" s="60" t="s">
        <v>298</v>
      </c>
      <c r="C83" s="60" t="s">
        <v>307</v>
      </c>
      <c r="D83" s="60" t="s">
        <v>294</v>
      </c>
      <c r="E83" s="17" t="s">
        <v>497</v>
      </c>
      <c r="F83" s="60" t="s">
        <v>285</v>
      </c>
      <c r="G83" s="5" t="s">
        <v>300</v>
      </c>
    </row>
    <row r="84" spans="1:7">
      <c r="A84" s="17">
        <v>78</v>
      </c>
      <c r="B84" s="60" t="s">
        <v>393</v>
      </c>
      <c r="C84" s="60" t="s">
        <v>302</v>
      </c>
      <c r="D84" s="60" t="s">
        <v>294</v>
      </c>
      <c r="E84" s="17" t="s">
        <v>498</v>
      </c>
      <c r="F84" s="60" t="s">
        <v>285</v>
      </c>
      <c r="G84" s="5" t="s">
        <v>394</v>
      </c>
    </row>
    <row r="85" spans="1:7">
      <c r="A85" s="17">
        <v>79</v>
      </c>
      <c r="B85" s="60" t="s">
        <v>395</v>
      </c>
      <c r="C85" s="60" t="s">
        <v>396</v>
      </c>
      <c r="D85" s="60" t="s">
        <v>294</v>
      </c>
      <c r="E85" s="17" t="s">
        <v>521</v>
      </c>
      <c r="F85" s="60" t="s">
        <v>285</v>
      </c>
      <c r="G85" s="5" t="s">
        <v>339</v>
      </c>
    </row>
    <row r="86" spans="1:7" ht="14">
      <c r="A86" s="17">
        <v>80</v>
      </c>
      <c r="B86" s="60"/>
      <c r="C86" s="5" t="s">
        <v>397</v>
      </c>
      <c r="D86" s="5"/>
      <c r="E86" s="52" t="s">
        <v>522</v>
      </c>
      <c r="F86" s="60" t="s">
        <v>285</v>
      </c>
      <c r="G86" s="5" t="s">
        <v>398</v>
      </c>
    </row>
    <row r="87" spans="1:7">
      <c r="A87" s="17">
        <v>81</v>
      </c>
      <c r="B87" s="60" t="s">
        <v>375</v>
      </c>
      <c r="C87" s="60" t="s">
        <v>378</v>
      </c>
      <c r="D87" s="60" t="s">
        <v>294</v>
      </c>
      <c r="E87" s="17" t="s">
        <v>499</v>
      </c>
      <c r="F87" s="60" t="s">
        <v>285</v>
      </c>
      <c r="G87" s="5" t="s">
        <v>343</v>
      </c>
    </row>
    <row r="88" spans="1:7">
      <c r="A88" s="17">
        <v>82</v>
      </c>
      <c r="B88" s="60" t="s">
        <v>319</v>
      </c>
      <c r="C88" s="60" t="s">
        <v>399</v>
      </c>
      <c r="D88" s="60" t="s">
        <v>294</v>
      </c>
      <c r="E88" s="17" t="s">
        <v>500</v>
      </c>
      <c r="F88" s="60" t="s">
        <v>285</v>
      </c>
      <c r="G88" s="5" t="s">
        <v>321</v>
      </c>
    </row>
    <row r="89" spans="1:7">
      <c r="A89" s="17">
        <v>83</v>
      </c>
      <c r="B89" s="60" t="s">
        <v>400</v>
      </c>
      <c r="C89" s="60" t="s">
        <v>380</v>
      </c>
      <c r="D89" s="60" t="s">
        <v>294</v>
      </c>
      <c r="E89" s="17" t="s">
        <v>501</v>
      </c>
      <c r="F89" s="60" t="s">
        <v>285</v>
      </c>
      <c r="G89" s="5" t="s">
        <v>401</v>
      </c>
    </row>
    <row r="90" spans="1:7">
      <c r="A90" s="17">
        <v>84</v>
      </c>
      <c r="B90" s="60" t="s">
        <v>325</v>
      </c>
      <c r="C90" s="60" t="s">
        <v>334</v>
      </c>
      <c r="D90" s="60" t="s">
        <v>294</v>
      </c>
      <c r="E90" s="17" t="s">
        <v>502</v>
      </c>
      <c r="F90" s="60" t="s">
        <v>285</v>
      </c>
      <c r="G90" s="5" t="s">
        <v>402</v>
      </c>
    </row>
    <row r="91" spans="1:7">
      <c r="A91" s="17">
        <v>85</v>
      </c>
      <c r="B91" s="60" t="s">
        <v>403</v>
      </c>
      <c r="C91" s="60" t="s">
        <v>404</v>
      </c>
      <c r="D91" s="60" t="s">
        <v>294</v>
      </c>
      <c r="E91" s="17" t="s">
        <v>503</v>
      </c>
      <c r="F91" s="60" t="s">
        <v>285</v>
      </c>
      <c r="G91" s="5" t="s">
        <v>405</v>
      </c>
    </row>
    <row r="92" spans="1:7">
      <c r="A92" s="17">
        <v>86</v>
      </c>
      <c r="B92" s="60" t="s">
        <v>325</v>
      </c>
      <c r="C92" s="60" t="s">
        <v>293</v>
      </c>
      <c r="D92" s="60" t="s">
        <v>294</v>
      </c>
      <c r="E92" s="17" t="s">
        <v>503</v>
      </c>
      <c r="F92" s="60" t="s">
        <v>285</v>
      </c>
      <c r="G92" s="5" t="s">
        <v>406</v>
      </c>
    </row>
    <row r="93" spans="1:7">
      <c r="A93" s="17">
        <v>87</v>
      </c>
      <c r="B93" s="5" t="s">
        <v>407</v>
      </c>
      <c r="C93" s="60" t="s">
        <v>408</v>
      </c>
      <c r="D93" s="60"/>
      <c r="E93" s="17" t="s">
        <v>504</v>
      </c>
      <c r="F93" s="60" t="s">
        <v>285</v>
      </c>
      <c r="G93" s="5" t="s">
        <v>409</v>
      </c>
    </row>
    <row r="94" spans="1:7">
      <c r="A94" s="17">
        <v>88</v>
      </c>
      <c r="B94" s="5" t="s">
        <v>407</v>
      </c>
      <c r="C94" s="60" t="s">
        <v>410</v>
      </c>
      <c r="D94" s="60"/>
      <c r="E94" s="17" t="s">
        <v>505</v>
      </c>
      <c r="F94" s="60" t="s">
        <v>285</v>
      </c>
      <c r="G94" s="5" t="s">
        <v>409</v>
      </c>
    </row>
    <row r="95" spans="1:7">
      <c r="A95" s="17">
        <v>89</v>
      </c>
      <c r="B95" s="60" t="s">
        <v>411</v>
      </c>
      <c r="C95" s="60" t="s">
        <v>309</v>
      </c>
      <c r="D95" s="60" t="s">
        <v>294</v>
      </c>
      <c r="E95" s="17" t="s">
        <v>506</v>
      </c>
      <c r="F95" s="60" t="s">
        <v>285</v>
      </c>
      <c r="G95" s="5" t="s">
        <v>339</v>
      </c>
    </row>
    <row r="96" spans="1:7" ht="14">
      <c r="A96" s="17">
        <v>90</v>
      </c>
      <c r="B96" s="5" t="s">
        <v>316</v>
      </c>
      <c r="C96" s="60" t="s">
        <v>328</v>
      </c>
      <c r="D96" s="60" t="s">
        <v>294</v>
      </c>
      <c r="E96" s="17" t="s">
        <v>507</v>
      </c>
      <c r="F96" s="60" t="s">
        <v>285</v>
      </c>
      <c r="G96" s="59" t="s">
        <v>412</v>
      </c>
    </row>
    <row r="97" spans="1:7" ht="14">
      <c r="A97" s="17">
        <v>91</v>
      </c>
      <c r="B97" s="5" t="s">
        <v>413</v>
      </c>
      <c r="C97" s="60" t="s">
        <v>414</v>
      </c>
      <c r="D97" s="60"/>
      <c r="E97" s="17" t="s">
        <v>508</v>
      </c>
      <c r="F97" s="60" t="s">
        <v>523</v>
      </c>
      <c r="G97" s="59" t="s">
        <v>415</v>
      </c>
    </row>
    <row r="98" spans="1:7">
      <c r="A98" s="17">
        <v>92</v>
      </c>
      <c r="B98" s="60" t="s">
        <v>416</v>
      </c>
      <c r="C98" s="5" t="s">
        <v>417</v>
      </c>
      <c r="D98" s="5"/>
      <c r="E98" s="9" t="s">
        <v>524</v>
      </c>
      <c r="F98" s="60" t="s">
        <v>285</v>
      </c>
      <c r="G98" s="5" t="s">
        <v>418</v>
      </c>
    </row>
    <row r="99" spans="1:7" ht="14">
      <c r="A99" s="17">
        <v>93</v>
      </c>
      <c r="B99" s="5" t="s">
        <v>419</v>
      </c>
      <c r="C99" s="5" t="s">
        <v>420</v>
      </c>
      <c r="D99" s="60"/>
      <c r="E99" s="17" t="s">
        <v>509</v>
      </c>
      <c r="F99" s="5" t="s">
        <v>351</v>
      </c>
      <c r="G99" s="59" t="s">
        <v>421</v>
      </c>
    </row>
    <row r="100" spans="1:7">
      <c r="A100" s="17">
        <v>94</v>
      </c>
      <c r="B100" s="60" t="s">
        <v>422</v>
      </c>
      <c r="C100" s="60" t="s">
        <v>309</v>
      </c>
      <c r="D100" s="60" t="s">
        <v>294</v>
      </c>
      <c r="E100" s="17" t="s">
        <v>510</v>
      </c>
      <c r="F100" s="60" t="s">
        <v>285</v>
      </c>
      <c r="G100" s="5" t="s">
        <v>339</v>
      </c>
    </row>
    <row r="101" spans="1:7">
      <c r="A101" s="17">
        <v>95</v>
      </c>
      <c r="B101" s="5" t="s">
        <v>407</v>
      </c>
      <c r="C101" s="60" t="s">
        <v>410</v>
      </c>
      <c r="D101" s="60"/>
      <c r="E101" s="17" t="s">
        <v>511</v>
      </c>
      <c r="F101" s="60" t="s">
        <v>285</v>
      </c>
      <c r="G101" s="5" t="s">
        <v>409</v>
      </c>
    </row>
    <row r="102" spans="1:7">
      <c r="A102" s="17">
        <v>96</v>
      </c>
      <c r="B102" s="60" t="s">
        <v>403</v>
      </c>
      <c r="C102" s="60" t="s">
        <v>299</v>
      </c>
      <c r="D102" s="60" t="s">
        <v>294</v>
      </c>
      <c r="E102" s="17" t="s">
        <v>512</v>
      </c>
      <c r="F102" s="60" t="s">
        <v>285</v>
      </c>
      <c r="G102" s="5" t="s">
        <v>405</v>
      </c>
    </row>
    <row r="103" spans="1:7" ht="14">
      <c r="A103" s="17">
        <v>97</v>
      </c>
      <c r="B103" s="5" t="s">
        <v>419</v>
      </c>
      <c r="C103" s="5" t="s">
        <v>423</v>
      </c>
      <c r="D103" s="60" t="s">
        <v>294</v>
      </c>
      <c r="E103" s="17" t="s">
        <v>513</v>
      </c>
      <c r="F103" s="60" t="s">
        <v>285</v>
      </c>
      <c r="G103" s="59" t="s">
        <v>424</v>
      </c>
    </row>
    <row r="104" spans="1:7">
      <c r="A104" s="17">
        <v>98</v>
      </c>
      <c r="B104" s="60" t="s">
        <v>296</v>
      </c>
      <c r="C104" s="60" t="s">
        <v>309</v>
      </c>
      <c r="D104" s="60" t="s">
        <v>294</v>
      </c>
      <c r="E104" s="17" t="s">
        <v>514</v>
      </c>
      <c r="F104" s="60" t="s">
        <v>285</v>
      </c>
      <c r="G104" s="5" t="s">
        <v>310</v>
      </c>
    </row>
    <row r="105" spans="1:7">
      <c r="A105" s="17">
        <v>99</v>
      </c>
      <c r="B105" s="60" t="s">
        <v>403</v>
      </c>
      <c r="C105" s="60" t="s">
        <v>425</v>
      </c>
      <c r="D105" s="60" t="s">
        <v>294</v>
      </c>
      <c r="E105" s="17" t="s">
        <v>515</v>
      </c>
      <c r="F105" s="60" t="s">
        <v>285</v>
      </c>
      <c r="G105" s="5" t="s">
        <v>405</v>
      </c>
    </row>
    <row r="106" spans="1:7" ht="14">
      <c r="A106" s="17">
        <v>100</v>
      </c>
      <c r="B106" s="5" t="s">
        <v>296</v>
      </c>
      <c r="C106" s="5" t="s">
        <v>170</v>
      </c>
      <c r="D106" s="59" t="s">
        <v>294</v>
      </c>
      <c r="E106" s="9" t="s">
        <v>516</v>
      </c>
      <c r="F106" s="60" t="s">
        <v>285</v>
      </c>
      <c r="G106" s="59" t="s">
        <v>310</v>
      </c>
    </row>
    <row r="107" spans="1:7">
      <c r="A107" s="17">
        <v>101</v>
      </c>
      <c r="B107" s="60" t="s">
        <v>426</v>
      </c>
      <c r="C107" s="60" t="s">
        <v>313</v>
      </c>
      <c r="D107" s="60" t="s">
        <v>294</v>
      </c>
      <c r="E107" s="17" t="s">
        <v>517</v>
      </c>
      <c r="F107" s="5" t="s">
        <v>351</v>
      </c>
      <c r="G107" s="5" t="s">
        <v>427</v>
      </c>
    </row>
    <row r="108" spans="1:7">
      <c r="A108" s="17">
        <v>102</v>
      </c>
      <c r="B108" s="5" t="s">
        <v>407</v>
      </c>
      <c r="C108" s="60" t="s">
        <v>328</v>
      </c>
      <c r="D108" s="60"/>
      <c r="E108" s="17" t="s">
        <v>518</v>
      </c>
      <c r="F108" s="60" t="s">
        <v>285</v>
      </c>
      <c r="G108" s="5" t="s">
        <v>409</v>
      </c>
    </row>
  </sheetData>
  <mergeCells count="1">
    <mergeCell ref="A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Table  S1</vt:lpstr>
      <vt:lpstr>Table S2</vt:lpstr>
      <vt:lpstr>Table S3</vt:lpstr>
      <vt:lpstr>Table S4</vt:lpstr>
      <vt:lpstr>'Table  S1'!OLE_LINK1</vt:lpstr>
    </vt:vector>
  </TitlesOfParts>
  <Manager/>
  <Company/>
  <LinksUpToDate>false</LinksUpToDate>
  <SharedDoc>false</SharedDoc>
  <HyperlinkBase>https://doi.org/10.1080/08120099.2023.2263883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Supplemental data Australian Journal of Earth Sciences, 71(1), 15 p. </dc:title>
  <dc:subject>Geodynamic evolution in the post-collisional stage of the East Kunlun Orogenic Belt: constraints from the Late Triassic intermediate–felsic igneous rocks. </dc:subject>
  <dc:creator>A.-K. Zhang, S.-Y. He, Y. Zhang, J.-L. Sun &amp; Y. Qian</dc:creator>
  <cp:keywords/>
  <dc:description/>
  <cp:lastModifiedBy>Anita Andrew</cp:lastModifiedBy>
  <dcterms:created xsi:type="dcterms:W3CDTF">2021-04-08T08:41:00Z</dcterms:created>
  <dcterms:modified xsi:type="dcterms:W3CDTF">2023-10-07T21:27:19Z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1F6C9778467741548E7DBB427D01ED94</vt:lpwstr>
  </property>
  <property fmtid="{D5CDD505-2E9C-101B-9397-08002B2CF9AE}" pid="3" name="KSOProductBuildVer">
    <vt:lpwstr>2052-11.1.0.11045</vt:lpwstr>
  </property>
</Properties>
</file>